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ffrey.Pennington\Desktop\"/>
    </mc:Choice>
  </mc:AlternateContent>
  <bookViews>
    <workbookView xWindow="0" yWindow="0" windowWidth="29325" windowHeight="9600" tabRatio="314"/>
  </bookViews>
  <sheets>
    <sheet name="Input Form" sheetId="1" r:id="rId1"/>
    <sheet name="Instructions" sheetId="5" r:id="rId2"/>
    <sheet name="Lookup" sheetId="2" state="hidden" r:id="rId3"/>
    <sheet name="Data" sheetId="3" state="hidden" r:id="rId4"/>
  </sheets>
  <definedNames>
    <definedName name="_xlnm.Print_Area" localSheetId="0">'Input Form'!$A$1:$G$133</definedName>
    <definedName name="_xlnm.Print_Area" localSheetId="1">Instructions!$A$1:$E$62</definedName>
    <definedName name="_xlnm.Print_Titles" localSheetId="0">'Input Form'!$1:$4</definedName>
    <definedName name="_xlnm.Print_Titles" localSheetId="1">Instructions!$1:$3</definedName>
    <definedName name="YesNo" localSheetId="1">Lookup!#REF!</definedName>
    <definedName name="YesNo">Lookup!#REF!</definedName>
  </definedNames>
  <calcPr calcId="152511"/>
</workbook>
</file>

<file path=xl/calcChain.xml><?xml version="1.0" encoding="utf-8"?>
<calcChain xmlns="http://schemas.openxmlformats.org/spreadsheetml/2006/main">
  <c r="E120" i="1" l="1"/>
  <c r="F120" i="1" l="1"/>
  <c r="E86" i="1"/>
  <c r="F86" i="1" s="1"/>
  <c r="E62" i="1"/>
  <c r="F62" i="1" s="1"/>
  <c r="E41" i="1"/>
  <c r="F41" i="1" s="1"/>
  <c r="AU2" i="3"/>
  <c r="AV2" i="3"/>
  <c r="R2" i="3"/>
  <c r="Q2" i="3"/>
  <c r="BO2" i="3"/>
  <c r="BN2" i="3"/>
  <c r="BM2" i="3"/>
  <c r="BL2" i="3"/>
  <c r="BK2" i="3"/>
  <c r="BJ2" i="3"/>
  <c r="BI2" i="3"/>
  <c r="BH2" i="3"/>
  <c r="BG2" i="3"/>
  <c r="BF2" i="3"/>
  <c r="BE2" i="3"/>
  <c r="BD2" i="3"/>
  <c r="BC2" i="3"/>
  <c r="BB2" i="3"/>
  <c r="BA2" i="3"/>
  <c r="AZ2" i="3"/>
  <c r="AY2" i="3"/>
  <c r="AX2" i="3"/>
  <c r="AW2" i="3"/>
  <c r="Z2" i="3"/>
  <c r="AT2" i="3"/>
  <c r="AS2" i="3"/>
  <c r="AR2" i="3"/>
  <c r="AQ2" i="3"/>
  <c r="AP2" i="3"/>
  <c r="AO2" i="3"/>
  <c r="AN2" i="3"/>
  <c r="AM2" i="3"/>
  <c r="AL2" i="3"/>
  <c r="AK2" i="3"/>
  <c r="AJ2" i="3"/>
  <c r="AI2" i="3"/>
  <c r="AH2" i="3"/>
  <c r="AG2" i="3"/>
  <c r="AF2" i="3"/>
  <c r="AE2" i="3"/>
  <c r="AD2" i="3"/>
  <c r="AC2" i="3"/>
  <c r="AB2" i="3"/>
  <c r="AA2" i="3"/>
  <c r="Y2" i="3"/>
  <c r="X2" i="3"/>
  <c r="W2" i="3"/>
  <c r="V2" i="3"/>
  <c r="U2" i="3"/>
  <c r="T2" i="3"/>
  <c r="S2" i="3"/>
  <c r="P2" i="3"/>
  <c r="O2" i="3"/>
  <c r="N2" i="3"/>
  <c r="M2" i="3"/>
  <c r="L2" i="3"/>
  <c r="K2" i="3"/>
  <c r="J2" i="3"/>
  <c r="I2" i="3"/>
  <c r="H2" i="3"/>
  <c r="G2" i="3"/>
  <c r="F2" i="3"/>
  <c r="E2" i="3"/>
  <c r="C2" i="3"/>
  <c r="B2" i="3"/>
  <c r="A2" i="3"/>
  <c r="D2" i="3"/>
  <c r="E125" i="1"/>
  <c r="E127" i="1" l="1"/>
  <c r="E122" i="1"/>
  <c r="E130" i="1" s="1"/>
  <c r="E126" i="1" l="1"/>
</calcChain>
</file>

<file path=xl/sharedStrings.xml><?xml version="1.0" encoding="utf-8"?>
<sst xmlns="http://schemas.openxmlformats.org/spreadsheetml/2006/main" count="624" uniqueCount="586">
  <si>
    <t xml:space="preserve"> </t>
  </si>
  <si>
    <t>District:</t>
  </si>
  <si>
    <t>Lodge Name and Number</t>
  </si>
  <si>
    <t>Worshipful Master's name (as it should appear on the certificate):</t>
  </si>
  <si>
    <t>Secretary's name:</t>
  </si>
  <si>
    <t>Secretary's phone number:</t>
  </si>
  <si>
    <t>Secretary's e-mail address:</t>
  </si>
  <si>
    <t>GRAND LODGE</t>
  </si>
  <si>
    <t>1)</t>
  </si>
  <si>
    <t>Grand Lodge Session Attendance</t>
  </si>
  <si>
    <t>Registered proxies WILL count towards items a-c.</t>
  </si>
  <si>
    <t>a. Worshipful Master – 20 pts.</t>
  </si>
  <si>
    <t>b. Senior Warden – 20 pts.</t>
  </si>
  <si>
    <t>c. Junior Warden – 20 pts.</t>
  </si>
  <si>
    <t>d. Past Masters and members – 5 pts. each</t>
  </si>
  <si>
    <t>e. Members, family or friends attending banquet – 10 pts. each</t>
  </si>
  <si>
    <t>2)</t>
  </si>
  <si>
    <t>Attendance at Area Meeting (includes special events convened with the Grand Master's attendance for degree work, dinner, etc.)</t>
  </si>
  <si>
    <t>A member that holds multiple offices may only be counted once per lodge.</t>
  </si>
  <si>
    <t>a. Master, Wardens, Secretary, Treasurer, Deacons, Lodge Education Officer and Masonic Home Representative – 15 pts. each</t>
  </si>
  <si>
    <t>b. Other officers and members – 5 pts. each</t>
  </si>
  <si>
    <t>3)</t>
  </si>
  <si>
    <t>Attendance at Area or Regional School of Instruction</t>
  </si>
  <si>
    <t>Instruction must be provided by Grand Lecturer, Regional Lecturer or District Deputy Grand Lecturer.</t>
  </si>
  <si>
    <t>a. Master, Wardens, Deacons and Stewards – 15 pts. each for first meeting, 5 pts. each for subsequent meetings</t>
  </si>
  <si>
    <t>4)</t>
  </si>
  <si>
    <t>Attendance at Grand Secretary’s Area Meeting</t>
  </si>
  <si>
    <t xml:space="preserve">Master, Wardens, Deacons, Secretary, Treasurer, Masonic Home Rep. and Lodge Education Officer – 20 pts. each </t>
  </si>
  <si>
    <t>5)</t>
  </si>
  <si>
    <t>Host an open house at your lodge – 50 pts.</t>
  </si>
  <si>
    <t>6)</t>
  </si>
  <si>
    <t>Complete all five sections of the Grand Lodge Mentoring Program</t>
  </si>
  <si>
    <t>b. Master Masons raised prior to 2014 – 10 pts. each</t>
  </si>
  <si>
    <t>Subtotal for GRAND LODGE</t>
  </si>
  <si>
    <t>CROWN JEWELS OF MISSOURI FREEMASONRY</t>
  </si>
  <si>
    <t>7)</t>
  </si>
  <si>
    <t>Five or more members of your lodge participate in another lodge's MOCHIP event – 30 pts. per event</t>
  </si>
  <si>
    <t>8)</t>
  </si>
  <si>
    <t>Co/Host a MOCHIP event – 150 pts. per event</t>
  </si>
  <si>
    <t>9)</t>
  </si>
  <si>
    <t>Participate in Take 25 in coordination with MOCHIP - 30 pts. per event</t>
  </si>
  <si>
    <t>Masonic Home of Missouri</t>
  </si>
  <si>
    <t>10)</t>
  </si>
  <si>
    <t>11)</t>
  </si>
  <si>
    <t>12)</t>
  </si>
  <si>
    <t>Participate in Creating-A-Partnership program – 25 pts., max. 25 pts.</t>
  </si>
  <si>
    <t>Participate in Masonic Family Cares program – 25 pts., max. 25 pts.</t>
  </si>
  <si>
    <t>14)</t>
  </si>
  <si>
    <t>Host a ladies luncheon/tea/dinner to share information about the Masonic Home of Missouri – 25 pts., max. 25 pts.</t>
  </si>
  <si>
    <t>15)</t>
  </si>
  <si>
    <t>Missouri Masonic Scholarship Program</t>
  </si>
  <si>
    <t>16)</t>
  </si>
  <si>
    <t>Presentation on available scholarships to a local high school – 10 pts. per class/school, max. 50 pts.</t>
  </si>
  <si>
    <t>17)</t>
  </si>
  <si>
    <t>Establishment of new or continued award of a lodge scholarship – 20 pts. per award, max. 60 pts.</t>
  </si>
  <si>
    <t>Missouri Lodge of Research</t>
  </si>
  <si>
    <t>18)</t>
  </si>
  <si>
    <t>Presentation of Lodge of Research resources to your lodge by the Lodge Education Officer – 20 pts. (max. 20 pts.)</t>
  </si>
  <si>
    <t>19)</t>
  </si>
  <si>
    <t>Members of your lodge join or renew membership in the Lodge of Research – 10 pts. per member</t>
  </si>
  <si>
    <t>Subtotal for CROWN JEWELS OF MISSOURI FREEMASONRY</t>
  </si>
  <si>
    <t>RITUAL</t>
  </si>
  <si>
    <t>20)</t>
  </si>
  <si>
    <t>Host a C2A class – 100 pts. (max 100 pts.)</t>
  </si>
  <si>
    <t>21)</t>
  </si>
  <si>
    <t>Candidates participation in a Chance to Advance Class (C2A) – 35 pts. per candidate</t>
  </si>
  <si>
    <t>22)</t>
  </si>
  <si>
    <t>Opening, closing and changing degrees does NOT count; a member only counts once per degree, not per section.</t>
  </si>
  <si>
    <t>23)</t>
  </si>
  <si>
    <t>a. Entered Apprentice – 15 pts. each</t>
  </si>
  <si>
    <t>b. Fellowcraft – 20 pts. each</t>
  </si>
  <si>
    <t>c. Master Mason – 30 pts. each</t>
  </si>
  <si>
    <t>24)</t>
  </si>
  <si>
    <t>Completion of the ritual award competition</t>
  </si>
  <si>
    <t>a. Participation – 10 pts.</t>
  </si>
  <si>
    <t>b. Bronze – 20 pts.</t>
  </si>
  <si>
    <t>c. Silver – 40 pts.</t>
  </si>
  <si>
    <t>d. Gold – 60 pts.</t>
  </si>
  <si>
    <t>25)</t>
  </si>
  <si>
    <t>Host a School or Lodge of Instruction</t>
  </si>
  <si>
    <t>Instruction must be provided by Grand Lecturer (emeritus), Grand Regional Lecturer or District Deputy Grand Lecturer.</t>
  </si>
  <si>
    <t>a. 15 Masons present (from any lodge) – 20 pts.</t>
  </si>
  <si>
    <t>b. 25 Masons present (from any lodge) – 40 pts.</t>
  </si>
  <si>
    <t>c. 35 Masons present (from any lodge) – 60 pts.</t>
  </si>
  <si>
    <t>26)</t>
  </si>
  <si>
    <t>Member participation in Round Robin tournament – 5 pts. per member per tournament, max. 100 pts.</t>
  </si>
  <si>
    <t>27)</t>
  </si>
  <si>
    <t>Member completion or renewal of Ritual Sub cards or certificates – 50 pts. per member per card earned</t>
  </si>
  <si>
    <t>28)</t>
  </si>
  <si>
    <t>Subtotal for RITUAL</t>
  </si>
  <si>
    <t>HOME LODGE</t>
  </si>
  <si>
    <t>Events</t>
  </si>
  <si>
    <t>29)</t>
  </si>
  <si>
    <t>Document a three-year plan of events and send it to the District Deputy Grand Master – 75 pts.</t>
  </si>
  <si>
    <t>Plan must be endorsed by the Worshipful Master, Senior and Junior Wardens and must include the following activities at a minimum: Installation of Officers, lodge elections, regular stated communications and at least one additional event per year.</t>
  </si>
  <si>
    <t>30)</t>
  </si>
  <si>
    <t>Host an open or closed Masonic Education meeting</t>
  </si>
  <si>
    <t>a. First four meetings – 10 pts. Each, max. 40 pts.</t>
  </si>
  <si>
    <t>b. Subsequent meetings – 5 pts. each</t>
  </si>
  <si>
    <t>31)</t>
  </si>
  <si>
    <t>Host lodge events</t>
  </si>
  <si>
    <t>a. Open installation, open meetings and 50 year award presentations – 10 pts. each</t>
  </si>
  <si>
    <t>b. Family nights and family functions – 20 pts. each</t>
  </si>
  <si>
    <t>c. Various events (i.e. Table lodge, Veteran's Night, etc.) promoted for attendance by other lodges - 20 pts. each</t>
  </si>
  <si>
    <t>d. Lodge run charitable event – 30 pts. each</t>
  </si>
  <si>
    <t>32)</t>
  </si>
  <si>
    <t>Submit a form for the Masonic Service Award – 5 pts. Each, max. 20 pts.</t>
  </si>
  <si>
    <t>33)</t>
  </si>
  <si>
    <t>Lodge visitations</t>
  </si>
  <si>
    <t>Communication</t>
  </si>
  <si>
    <t>34)</t>
  </si>
  <si>
    <t>Communication with members</t>
  </si>
  <si>
    <t>b. Printed Trestleboards/Communications – 5 pts. per month (max. 60 pts.)</t>
  </si>
  <si>
    <t>35)</t>
  </si>
  <si>
    <t>Maintain a current website or Facebook page – 20 pts.</t>
  </si>
  <si>
    <t>Membership</t>
  </si>
  <si>
    <t>36)</t>
  </si>
  <si>
    <t>37)</t>
  </si>
  <si>
    <t>Host a prospect party (invite potential petitioners to visit the lodge) - 50 pts. per event</t>
  </si>
  <si>
    <t>38)</t>
  </si>
  <si>
    <t>Members participate in online training available through LAMP – 5 pts. per member per course</t>
  </si>
  <si>
    <t>39)</t>
  </si>
  <si>
    <t>Document the lodge annual budget and send it to the District Deputy Grand Master – 25 pts.</t>
  </si>
  <si>
    <t>40)</t>
  </si>
  <si>
    <t>Present lodge finance report at lodge meetings</t>
  </si>
  <si>
    <t>Treasurer presented required financial reporting in all the months the lodge met (10 pts. per month; max. 120 pts.)</t>
  </si>
  <si>
    <t>Subtotal for HOME LODGE</t>
  </si>
  <si>
    <t>GRAND TOTAL</t>
  </si>
  <si>
    <t>Requirements for Honor Lodge:</t>
  </si>
  <si>
    <t>One or more of the three principle officers of the lodge must be in attendance at the Grand Lodge Session (a unique proxy will be permitted; one Mason may NOT proxy for multiple lodges for the Achievement Award requirement)</t>
  </si>
  <si>
    <t>A minimum of 1,000 total points have been earned</t>
  </si>
  <si>
    <t>Obtain 150 points or more in THREE of the four categories of the Grand Lodge Achievement Award</t>
  </si>
  <si>
    <t>Requirements for Honor Lodge with Distinction:</t>
  </si>
  <si>
    <t>A minimum of 2,000 total points have been earned</t>
  </si>
  <si>
    <t>OVERALL</t>
  </si>
  <si>
    <t>Attendance at the Grand Lodge Session by your lodge Executive Officers (Worshipful Master, Senior or Junior Warden), Past Masters, or other members is required to earn credit for attendance under sub-items a, b, c, or d. No individual may be counted under more than one category (a-d) (e.g., an individual may receive points as the Proxy for the WM, or as a Past Master, but not both).  Attendance at the Grand Lodge Banquet is separate from Grand Lodge Session attendance.  (Members of multiple lodges can earn points for each lodge of which he is a member.)</t>
  </si>
  <si>
    <t>Attendance at Grand Lodge Area Meeting by officers and/or general members of your lodge.  Any member that holds more than one office, may only be counted once per lodge. (Members of multiple lodges can earn points for each lodge of which he is a member.)</t>
  </si>
  <si>
    <t>Attendance at Area or Regional School of Instruction by officers or members of your lodge.  Instruction must be provided by the Grand Lecturer, a Regional Grand Lecturer or a District Deputy Grand Lecturer.  Attendance at multiple Area or Regional Schools of Instruction earns additional points, at a lesser rate.</t>
  </si>
  <si>
    <t>Worshipful Master, Wardens, Deacons, Secretary, Treasurer, Masonic Home Rep. and Lodge Education Officer earn 20 points each. (Members of multiple lodges can earn points for each lodge of which he is a member.)</t>
  </si>
  <si>
    <t>Any official lodge function at which non-Masons are invited to learn about Freemasonry. An open house can be executed in conjunction with (but is not limited to) fund raisers, educational meetings, public relation events, dinner (or breakfast or lunch) events, award ceremonies, or other (public) ceremonies.  Only one event qualifies to earn 50 points.</t>
  </si>
  <si>
    <t>Any Master Mason raised on or after 1/1/2014 who completes all (4) sections of the Grand Lodge Mentoring Program earns 20 points.  Any Master Mason raised prior to 1/1/2014 who completes all (4) sections of the Grand Lodge Mentoring Program earns 10 points.</t>
  </si>
  <si>
    <t>Five members of a lodge that supports the execution of a MOCHiP event hosted by another lodge will earn 30 points per event supported.</t>
  </si>
  <si>
    <t>Officially hosting or co-hosting a MOCHiP event will earn 150 points per hosted event. All rules and requests should be directed to http://mochip.org.</t>
  </si>
  <si>
    <t>Include communication of the Take 25 program as part of a MOCHiP event to earn an additional 30 points per hosted event. Program information is available at http://www.take25.org/.</t>
  </si>
  <si>
    <t>For each high school the lodge presents information on the Masonic scholarships to, they will earn 10 points per class or school up to 50 points. Some schools will not permit community members to speak with the students directly; in such a situation, presenting the information to the school counselor or other agent of the school is a suitable substitute.</t>
  </si>
  <si>
    <t>Many lodges have or are creating scholarships for graduating high school seniors in addition to the Missouri Masonic Scholarship Fund. Each scholarship that is created or renewed at the local lodge will earn 20 points up to 60 points.</t>
  </si>
  <si>
    <t>The Lodge Education Officer can share an overview of the resources and programs available through the Lodge of Research for 20 points. Lodge of Research information is available online at http://molor.org/.</t>
  </si>
  <si>
    <t>Each member of the lodge that joins or renews their membership with the Lodge of Research will earn 10 points for the lodge.</t>
  </si>
  <si>
    <t>Contact your DDGM to host a C2A class.</t>
  </si>
  <si>
    <t>Conferring degrees at the home lodge will earn points per member per degree conferred. Fellowcraft and Master Mason degrees conferred as part of a C2A class should be counted in #21 instead of here.</t>
  </si>
  <si>
    <t>Contact your DDGL to compete for the ritual award.</t>
  </si>
  <si>
    <t>Contact your DDGL for upcoming Round Robin tournaments.</t>
  </si>
  <si>
    <t>Create a three-year plan of events that is approved by the Worshipful Master, Senior and Junior Wardens that is then sent to the DDGM for his viewing. The plan must include the following activities at a minimum: Installation of Officers, lodge elections, regular stated communications and at least one additional event per year.</t>
  </si>
  <si>
    <t>Masonic education can be as simple as a 5 minute talk on a provided Masonic Minutes update or as sophisticated as a presentation of the local lodge history. 10 points are earned per meeting for the first four and then 5 points for each meeting thereafter.</t>
  </si>
  <si>
    <t>Hosted lodge events of various types accumulate points. Examples of common events are a Table Lodge, fundraiser dinner, bowling night, Backpack Drive, and a food drive.</t>
  </si>
  <si>
    <t>A lodge visitation requires a minimum of 4 lodge members to travel to another location and present as a group. Visitations can be to another Masonic Lodge during a communication, a Masonic youth organization or a veteran's home.</t>
  </si>
  <si>
    <t>Points can be earned by sending electronic and/or printed communications to lodge members. Points are based on medium and frequency. Electronic communications can be via the Grand Lodge Communications Portal, email, Facebook, Twitter or whatever new communication app Sillicon Valley comes up with next.</t>
  </si>
  <si>
    <t>Maintaining a current website or Facebook page throughout the Masonic year will earn 20 points.</t>
  </si>
  <si>
    <t>The 5% membership increase is based upon the Grand Lodge office calculation that is reflected on the annual return. For clarification on how the membership increase is calculated, please contact the Grand Lodge office.</t>
  </si>
  <si>
    <t>A prospect party is an open event where potential petitioners are invited to meet with members of the lodge to discuss the fraternity and the local lodge. A standing offer for potential petitioners to visit the lodge does not qualify as a prospect party; it must be a discrete event where invitations are communicated to individuals.</t>
  </si>
  <si>
    <t>LAMP is an online training program made available through the Grand Lodge of Missouri. Available courses include supplemental learning on each of the degrees and officer duties.</t>
  </si>
  <si>
    <t>Review the lodge budget with the DDGM at an official visit or a subsequent meeting.</t>
  </si>
  <si>
    <t>The lodge Treasurer should present an update of the lodge finances at least once per month. Points are granted 10 points per meeting up to 120 points.</t>
  </si>
  <si>
    <t>Lodge No</t>
  </si>
  <si>
    <t>Lodge Name</t>
  </si>
  <si>
    <t>District</t>
  </si>
  <si>
    <t>St. Louis Missouri</t>
  </si>
  <si>
    <t>27B</t>
  </si>
  <si>
    <t>Meridian</t>
  </si>
  <si>
    <t>27C</t>
  </si>
  <si>
    <t>Beacon</t>
  </si>
  <si>
    <t>27A</t>
  </si>
  <si>
    <t>Fayette-Howard</t>
  </si>
  <si>
    <t>United</t>
  </si>
  <si>
    <t>O'Sullivan</t>
  </si>
  <si>
    <t>George Washington</t>
  </si>
  <si>
    <t>Pauldingville</t>
  </si>
  <si>
    <t>Tyro</t>
  </si>
  <si>
    <t>Rising Sun</t>
  </si>
  <si>
    <t>Western Star</t>
  </si>
  <si>
    <t>Memphis</t>
  </si>
  <si>
    <t>Barry Daylight</t>
  </si>
  <si>
    <t>Palmyra</t>
  </si>
  <si>
    <t>Naphtali</t>
  </si>
  <si>
    <t>Ava</t>
  </si>
  <si>
    <t>Spirit of St. Louis</t>
  </si>
  <si>
    <t>St. John's</t>
  </si>
  <si>
    <t>Windsor</t>
  </si>
  <si>
    <t>Huntsville</t>
  </si>
  <si>
    <t>Liberty</t>
  </si>
  <si>
    <t>Ralls</t>
  </si>
  <si>
    <t>Troy</t>
  </si>
  <si>
    <t>Mercer</t>
  </si>
  <si>
    <t>Cooper</t>
  </si>
  <si>
    <t>Continental</t>
  </si>
  <si>
    <t>Callao</t>
  </si>
  <si>
    <t>Mizpah Mount Moriah</t>
  </si>
  <si>
    <t>Jefferson</t>
  </si>
  <si>
    <t>Bonhomme</t>
  </si>
  <si>
    <t>Wentzville</t>
  </si>
  <si>
    <t>Fulton</t>
  </si>
  <si>
    <t>Xenia</t>
  </si>
  <si>
    <t>Wakanda</t>
  </si>
  <si>
    <t>Weston</t>
  </si>
  <si>
    <t>Index</t>
  </si>
  <si>
    <t>Arrow Rock</t>
  </si>
  <si>
    <t>Richmond</t>
  </si>
  <si>
    <t>Monticello</t>
  </si>
  <si>
    <t>Centralia</t>
  </si>
  <si>
    <t>Waverly</t>
  </si>
  <si>
    <t>Vincil</t>
  </si>
  <si>
    <t>Cambridge</t>
  </si>
  <si>
    <t>Monroe</t>
  </si>
  <si>
    <t>Grant City</t>
  </si>
  <si>
    <t>Kennett</t>
  </si>
  <si>
    <t>Sullivan</t>
  </si>
  <si>
    <t>Savannah</t>
  </si>
  <si>
    <t>Warren</t>
  </si>
  <si>
    <t>Silex</t>
  </si>
  <si>
    <t>Independence</t>
  </si>
  <si>
    <t>Lebanon</t>
  </si>
  <si>
    <t>St. Joseph</t>
  </si>
  <si>
    <t>Polar Star Rose Hill</t>
  </si>
  <si>
    <t>Bridgeton</t>
  </si>
  <si>
    <t>Jackson</t>
  </si>
  <si>
    <t>Laclede</t>
  </si>
  <si>
    <t>Webster Groves</t>
  </si>
  <si>
    <t>Brookfield</t>
  </si>
  <si>
    <t>Washington</t>
  </si>
  <si>
    <t>Friendship</t>
  </si>
  <si>
    <t>Perseverance</t>
  </si>
  <si>
    <t>St. Mark's</t>
  </si>
  <si>
    <t>Vienna</t>
  </si>
  <si>
    <t>King Solomon</t>
  </si>
  <si>
    <t>Bethany</t>
  </si>
  <si>
    <t>Webster</t>
  </si>
  <si>
    <t>Mt. Vernon</t>
  </si>
  <si>
    <t>Ash Grove</t>
  </si>
  <si>
    <t>West View</t>
  </si>
  <si>
    <t>Kirksville</t>
  </si>
  <si>
    <t>Gallatin</t>
  </si>
  <si>
    <t>Greenville</t>
  </si>
  <si>
    <t>New Madrid</t>
  </si>
  <si>
    <t>Stanberry</t>
  </si>
  <si>
    <t>Marcus</t>
  </si>
  <si>
    <t>Trenton</t>
  </si>
  <si>
    <t>Plattsburg</t>
  </si>
  <si>
    <t>Twilight</t>
  </si>
  <si>
    <t>De Soto</t>
  </si>
  <si>
    <t>Compass</t>
  </si>
  <si>
    <t>Hermann</t>
  </si>
  <si>
    <t>Athens</t>
  </si>
  <si>
    <t>Monett</t>
  </si>
  <si>
    <t>Potosi</t>
  </si>
  <si>
    <t>Farmington</t>
  </si>
  <si>
    <t>Phoenix</t>
  </si>
  <si>
    <t>Lincoln</t>
  </si>
  <si>
    <t>Oregon</t>
  </si>
  <si>
    <t>Amsterdam</t>
  </si>
  <si>
    <t>Irondale</t>
  </si>
  <si>
    <t>Latimer</t>
  </si>
  <si>
    <t>Cass</t>
  </si>
  <si>
    <t>Lexington</t>
  </si>
  <si>
    <t>Milton</t>
  </si>
  <si>
    <t>Linn Creek</t>
  </si>
  <si>
    <t>Bloomfield</t>
  </si>
  <si>
    <t>Elvins-Ionic</t>
  </si>
  <si>
    <t>Ashland</t>
  </si>
  <si>
    <t>North Star</t>
  </si>
  <si>
    <t>Mountain Grove</t>
  </si>
  <si>
    <t>Joachim</t>
  </si>
  <si>
    <t>Colony</t>
  </si>
  <si>
    <t>Camden Point</t>
  </si>
  <si>
    <t>Hartford</t>
  </si>
  <si>
    <t>Censer</t>
  </si>
  <si>
    <t>Gray Summit</t>
  </si>
  <si>
    <t>U.G. Totty</t>
  </si>
  <si>
    <t>Texas</t>
  </si>
  <si>
    <t>Pride of the West</t>
  </si>
  <si>
    <t>California</t>
  </si>
  <si>
    <t>Chamois</t>
  </si>
  <si>
    <t>Hermon</t>
  </si>
  <si>
    <t>Hannibal</t>
  </si>
  <si>
    <t>Charity-Zeredatha</t>
  </si>
  <si>
    <t>Angerona</t>
  </si>
  <si>
    <t>Bolivar</t>
  </si>
  <si>
    <t>Carthage</t>
  </si>
  <si>
    <t>Allensville</t>
  </si>
  <si>
    <t>New Hope</t>
  </si>
  <si>
    <t>Trilumina</t>
  </si>
  <si>
    <t>Clay</t>
  </si>
  <si>
    <t>Poplar Bluff</t>
  </si>
  <si>
    <t>Unionville</t>
  </si>
  <si>
    <t>Hickory Hill</t>
  </si>
  <si>
    <t>Four Mile</t>
  </si>
  <si>
    <t>Rolla</t>
  </si>
  <si>
    <t>Hornersville</t>
  </si>
  <si>
    <t>Hale City</t>
  </si>
  <si>
    <t>Barbee</t>
  </si>
  <si>
    <t>Kansas City</t>
  </si>
  <si>
    <t>La Belle</t>
  </si>
  <si>
    <t>Ray</t>
  </si>
  <si>
    <t>Hamilton</t>
  </si>
  <si>
    <t>Salem</t>
  </si>
  <si>
    <t>Saline</t>
  </si>
  <si>
    <t>Shelbina</t>
  </si>
  <si>
    <t>St. James</t>
  </si>
  <si>
    <t>Polo</t>
  </si>
  <si>
    <t>St. Francois</t>
  </si>
  <si>
    <t>Sedalia</t>
  </si>
  <si>
    <t>LaPlata</t>
  </si>
  <si>
    <t>Rushville</t>
  </si>
  <si>
    <t>Hopewell</t>
  </si>
  <si>
    <t>St. Charles</t>
  </si>
  <si>
    <t>Knob Noster</t>
  </si>
  <si>
    <t>Montgomery</t>
  </si>
  <si>
    <t>Neosho</t>
  </si>
  <si>
    <t>Hope</t>
  </si>
  <si>
    <t>Butler</t>
  </si>
  <si>
    <t>Shekinah</t>
  </si>
  <si>
    <t>Mechanicsville</t>
  </si>
  <si>
    <t>Holden</t>
  </si>
  <si>
    <t>Summit</t>
  </si>
  <si>
    <t>Corinthian</t>
  </si>
  <si>
    <t>Brotherhood</t>
  </si>
  <si>
    <t>Solomon</t>
  </si>
  <si>
    <t>Granite</t>
  </si>
  <si>
    <t>St. Clair</t>
  </si>
  <si>
    <t>Grand River</t>
  </si>
  <si>
    <t>Hogles Creek</t>
  </si>
  <si>
    <t>Fenton</t>
  </si>
  <si>
    <t>Stockton</t>
  </si>
  <si>
    <t>Canopy</t>
  </si>
  <si>
    <t>Craft</t>
  </si>
  <si>
    <t>Hermitage</t>
  </si>
  <si>
    <t>Edina</t>
  </si>
  <si>
    <t>Lamar</t>
  </si>
  <si>
    <t>Sparta</t>
  </si>
  <si>
    <t>Sampson</t>
  </si>
  <si>
    <t>Temple Gate</t>
  </si>
  <si>
    <t>Lick Creek</t>
  </si>
  <si>
    <t>Osage</t>
  </si>
  <si>
    <t>Cecile Daylight</t>
  </si>
  <si>
    <t>Parrott</t>
  </si>
  <si>
    <t>Sikeston</t>
  </si>
  <si>
    <t>Kearney</t>
  </si>
  <si>
    <t>Cuba</t>
  </si>
  <si>
    <t>Meramec</t>
  </si>
  <si>
    <t>Jerusalem</t>
  </si>
  <si>
    <t>Versailles</t>
  </si>
  <si>
    <t>McDonald</t>
  </si>
  <si>
    <t>Linn</t>
  </si>
  <si>
    <t>Mount Zion</t>
  </si>
  <si>
    <t>Breckenridge</t>
  </si>
  <si>
    <t>Joplin</t>
  </si>
  <si>
    <t>Hallsville</t>
  </si>
  <si>
    <t>Blue Springs</t>
  </si>
  <si>
    <t>Herculaneum</t>
  </si>
  <si>
    <t>Fidelity</t>
  </si>
  <si>
    <t>Circle</t>
  </si>
  <si>
    <t>Moberly</t>
  </si>
  <si>
    <t>Fellowship</t>
  </si>
  <si>
    <t>Arlington</t>
  </si>
  <si>
    <t>Pollock</t>
  </si>
  <si>
    <t>Friend</t>
  </si>
  <si>
    <t>Barnesville</t>
  </si>
  <si>
    <t>Hebron</t>
  </si>
  <si>
    <t>Adelphi</t>
  </si>
  <si>
    <t>Ancient Landmark</t>
  </si>
  <si>
    <t>Tuscan</t>
  </si>
  <si>
    <t>Riddick</t>
  </si>
  <si>
    <t>Fraternal</t>
  </si>
  <si>
    <t>Higginsville</t>
  </si>
  <si>
    <t>Bayou</t>
  </si>
  <si>
    <t>Adair</t>
  </si>
  <si>
    <t>Crescent Hill</t>
  </si>
  <si>
    <t>Composite</t>
  </si>
  <si>
    <t>Sheldon</t>
  </si>
  <si>
    <t>Belle</t>
  </si>
  <si>
    <t>Waynesville</t>
  </si>
  <si>
    <t>King Hill</t>
  </si>
  <si>
    <t>Ancient Craft</t>
  </si>
  <si>
    <t>Billings</t>
  </si>
  <si>
    <t>Queen City</t>
  </si>
  <si>
    <t>Pythagoras</t>
  </si>
  <si>
    <t>Richland</t>
  </si>
  <si>
    <t>Woodside</t>
  </si>
  <si>
    <t>Raytown</t>
  </si>
  <si>
    <t>Christian</t>
  </si>
  <si>
    <t>Bee Hive</t>
  </si>
  <si>
    <t>Gower</t>
  </si>
  <si>
    <t>Jasper</t>
  </si>
  <si>
    <t>Decatur</t>
  </si>
  <si>
    <t>Lowry City</t>
  </si>
  <si>
    <t>Charleston</t>
  </si>
  <si>
    <t>Iberia</t>
  </si>
  <si>
    <t>Appleton City</t>
  </si>
  <si>
    <t>Greensburg</t>
  </si>
  <si>
    <t>Whitewater</t>
  </si>
  <si>
    <t>Gate of the Temple</t>
  </si>
  <si>
    <t>Samaritian</t>
  </si>
  <si>
    <t>Glenwood</t>
  </si>
  <si>
    <t>Macks Creek</t>
  </si>
  <si>
    <t>Temperance</t>
  </si>
  <si>
    <t>Mt. Olive</t>
  </si>
  <si>
    <t>Excelsior</t>
  </si>
  <si>
    <t>Crestwood-Anchor</t>
  </si>
  <si>
    <t>Ada</t>
  </si>
  <si>
    <t>Ivanhoe</t>
  </si>
  <si>
    <t>Schell City</t>
  </si>
  <si>
    <t>Belton</t>
  </si>
  <si>
    <t>Forsyth</t>
  </si>
  <si>
    <t>Gardenville-Cache</t>
  </si>
  <si>
    <t>Wallace</t>
  </si>
  <si>
    <t>Jonesburg</t>
  </si>
  <si>
    <t>Hazelwood</t>
  </si>
  <si>
    <t>Caruthersville</t>
  </si>
  <si>
    <t>Clifton</t>
  </si>
  <si>
    <t>Pleasant Hope</t>
  </si>
  <si>
    <t>Plato</t>
  </si>
  <si>
    <t>Nodaway</t>
  </si>
  <si>
    <t>Mineral</t>
  </si>
  <si>
    <t>Nineveh</t>
  </si>
  <si>
    <t>Mount Hope</t>
  </si>
  <si>
    <t>Henderson</t>
  </si>
  <si>
    <t>Jewel</t>
  </si>
  <si>
    <t>Marceline</t>
  </si>
  <si>
    <t>Clintonville</t>
  </si>
  <si>
    <t>Fairfax</t>
  </si>
  <si>
    <t>Kirkwood</t>
  </si>
  <si>
    <t>Cairo</t>
  </si>
  <si>
    <t>Lakeville</t>
  </si>
  <si>
    <t>Vandalia</t>
  </si>
  <si>
    <t>Daggett</t>
  </si>
  <si>
    <t>Unity</t>
  </si>
  <si>
    <t>Robert Burns</t>
  </si>
  <si>
    <t>Equality</t>
  </si>
  <si>
    <t>Buckner</t>
  </si>
  <si>
    <t>Platte City</t>
  </si>
  <si>
    <t>Lathrop</t>
  </si>
  <si>
    <t>Saxton</t>
  </si>
  <si>
    <t>Skidmore</t>
  </si>
  <si>
    <t>Webb City</t>
  </si>
  <si>
    <t>Granby</t>
  </si>
  <si>
    <t>Galena</t>
  </si>
  <si>
    <t>Wayne</t>
  </si>
  <si>
    <t>Higbee</t>
  </si>
  <si>
    <t>Conway</t>
  </si>
  <si>
    <t>Lanes Prairie</t>
  </si>
  <si>
    <t>Dexter</t>
  </si>
  <si>
    <t>Columbia</t>
  </si>
  <si>
    <t>Blackwell</t>
  </si>
  <si>
    <t>Ingomar</t>
  </si>
  <si>
    <t>Mansfield</t>
  </si>
  <si>
    <t>Zalma</t>
  </si>
  <si>
    <t>Clinton</t>
  </si>
  <si>
    <t>Carl Junction</t>
  </si>
  <si>
    <t>Pendleton</t>
  </si>
  <si>
    <t>Summersville</t>
  </si>
  <si>
    <t>Tebbets</t>
  </si>
  <si>
    <t>Naylor</t>
  </si>
  <si>
    <t>Republic</t>
  </si>
  <si>
    <t>Bernie</t>
  </si>
  <si>
    <t>Easter</t>
  </si>
  <si>
    <t>Olive Branch</t>
  </si>
  <si>
    <t>Grandin</t>
  </si>
  <si>
    <t>Criterion</t>
  </si>
  <si>
    <t>Branson</t>
  </si>
  <si>
    <t>St. Francisville</t>
  </si>
  <si>
    <t>Union</t>
  </si>
  <si>
    <t>Puxico</t>
  </si>
  <si>
    <t>Leadwood</t>
  </si>
  <si>
    <t>Cosby</t>
  </si>
  <si>
    <t>Acacia</t>
  </si>
  <si>
    <t>Eminence</t>
  </si>
  <si>
    <t>Strafford</t>
  </si>
  <si>
    <t>Warrenton</t>
  </si>
  <si>
    <t>Clark</t>
  </si>
  <si>
    <t>Mokane</t>
  </si>
  <si>
    <t>Mt. Washington</t>
  </si>
  <si>
    <t>Chaffee</t>
  </si>
  <si>
    <t>Swope Park</t>
  </si>
  <si>
    <t>Grandview</t>
  </si>
  <si>
    <t>Willard</t>
  </si>
  <si>
    <t>Anderson</t>
  </si>
  <si>
    <t>Norwood</t>
  </si>
  <si>
    <t>Overland-Occidental</t>
  </si>
  <si>
    <t>Owensville</t>
  </si>
  <si>
    <t>Sheffield</t>
  </si>
  <si>
    <t>Magnolia-Euclid</t>
  </si>
  <si>
    <t>Valley Park</t>
  </si>
  <si>
    <t>East Gate</t>
  </si>
  <si>
    <t>Belgrade</t>
  </si>
  <si>
    <t>Greentop</t>
  </si>
  <si>
    <t>Algabil-Freedom</t>
  </si>
  <si>
    <t>Mountain View</t>
  </si>
  <si>
    <t>Shawnee</t>
  </si>
  <si>
    <t>Country Club</t>
  </si>
  <si>
    <t>Alpha</t>
  </si>
  <si>
    <t>Holliday</t>
  </si>
  <si>
    <t>Perryville</t>
  </si>
  <si>
    <t>Harold O. Grauel</t>
  </si>
  <si>
    <t>Arnold</t>
  </si>
  <si>
    <t>Central Crossing</t>
  </si>
  <si>
    <t>Daylight</t>
  </si>
  <si>
    <t>Table Rock</t>
  </si>
  <si>
    <t>Southwest Heritage</t>
  </si>
  <si>
    <t>Lincoln County</t>
  </si>
  <si>
    <t>University</t>
  </si>
  <si>
    <t>Noble</t>
  </si>
  <si>
    <t>Craftsman</t>
  </si>
  <si>
    <t>Harry S Truman</t>
  </si>
  <si>
    <t>LODGE_NUM</t>
  </si>
  <si>
    <t>WM_NAME</t>
  </si>
  <si>
    <t>SEC_NAME</t>
  </si>
  <si>
    <t>SEC_PHONE</t>
  </si>
  <si>
    <t>SEC_EMAIL</t>
  </si>
  <si>
    <t>1A</t>
  </si>
  <si>
    <t>1B</t>
  </si>
  <si>
    <t>1C</t>
  </si>
  <si>
    <t>1D</t>
  </si>
  <si>
    <t>1E</t>
  </si>
  <si>
    <t>2A</t>
  </si>
  <si>
    <t>2B</t>
  </si>
  <si>
    <t>3A</t>
  </si>
  <si>
    <t>3B</t>
  </si>
  <si>
    <t>6A</t>
  </si>
  <si>
    <t>6B</t>
  </si>
  <si>
    <t>23A</t>
  </si>
  <si>
    <t>23B</t>
  </si>
  <si>
    <t>23C</t>
  </si>
  <si>
    <t>24A</t>
  </si>
  <si>
    <t>24B</t>
  </si>
  <si>
    <t>24C</t>
  </si>
  <si>
    <t>24D</t>
  </si>
  <si>
    <t>25A</t>
  </si>
  <si>
    <t>25B</t>
  </si>
  <si>
    <t>25C</t>
  </si>
  <si>
    <t>30A</t>
  </si>
  <si>
    <t>30B</t>
  </si>
  <si>
    <t>31A</t>
  </si>
  <si>
    <t>31B</t>
  </si>
  <si>
    <t>31C</t>
  </si>
  <si>
    <t>31D</t>
  </si>
  <si>
    <t>32A</t>
  </si>
  <si>
    <t>32B</t>
  </si>
  <si>
    <t>33A</t>
  </si>
  <si>
    <t>33B</t>
  </si>
  <si>
    <t>33C</t>
  </si>
  <si>
    <t>34A</t>
  </si>
  <si>
    <t>34B</t>
  </si>
  <si>
    <t>GRAND LODGE of MISSOURI ACHIEVEMENT AWARD</t>
  </si>
  <si>
    <t>a. A fraternal visit between lodges with 4 or more members present – 15 pts. each</t>
  </si>
  <si>
    <t>b. A fraternal visit to a Masonic youth organization with 4 or more members present – 15 pts. each</t>
  </si>
  <si>
    <t>c. A fraternal visit to a veteran's home, assisted living facility or a sick brother's residence with 4 or more members present – 15 pts. each</t>
  </si>
  <si>
    <t xml:space="preserve">Refer a name of a Mason/OES/child in need to the Masonic Home of Missouri – 5 pts. </t>
  </si>
  <si>
    <t>Sending an EA to a C2A to complete their 2nd and 3rd degrees will earn 35 points.</t>
  </si>
  <si>
    <t>Hosting a school of instruction that is led by the Grand Lecturer or emeritus, Regional Grand Lecturer, or DDGL will earn points for the lodge based upon the number of Missouri Masons present (regardless of what lodge they belong to.)</t>
  </si>
  <si>
    <t>Missouri Masonic Children's Foundation</t>
  </si>
  <si>
    <t>Each member of the lodge that earns or renews a ritual sub card or ritual certificate will learn 10 points per card. Contact your DDGL for support in earning ritual cards and certificates.</t>
  </si>
  <si>
    <t>If a member of your lodge travels to another lodge to participate in their degree work will earn 20 points per member per degree. Degree work conducted as part of a C2A class or at a local lodge (AKA "courtesy work") will be counted. Participating in the opening, closing or changing of degrees do NOT count as participating in the degree work; a member must participate in the first section, second section or third section to be counted. A member can only be counted once per degree, not per section of a degree.</t>
  </si>
  <si>
    <t>2017-2018</t>
  </si>
  <si>
    <t>a. New members of the fraternity raised in 2014 - 2018 – 20 pts. each</t>
  </si>
  <si>
    <t>The Achievement Award form must be submitted to your DDGM no later than August 15, 2018
to be eligible to receive your award at the Grand Lodge session. DDGM's must forward the completed form and
his approval to the Grand Lodge Achievement Award Committee via email at glaa@momason.org.</t>
  </si>
  <si>
    <r>
      <t xml:space="preserve">Conferral of degrees within your lodge </t>
    </r>
    <r>
      <rPr>
        <i/>
        <sz val="10"/>
        <rFont val="Arial"/>
        <family val="2"/>
      </rPr>
      <t>(Does not include participants in C2A classes)</t>
    </r>
  </si>
  <si>
    <t>The 2017-2018 Achievement Award covers activities between September 26, 2017 and September 23, 2018. For activities that occur between August 15, 2018 (due date) and September 23, 2018, please include them in the award form on the premise that they will be completed as expected. Send notification to the Grand Lodge Achievement Award Committee if conditions change by emailing glaa@momason.org.</t>
  </si>
  <si>
    <t>v.2.5</t>
  </si>
  <si>
    <t>DDGM must verify submission of the lodge's budget, three year plan and 990 (long or short form accepted based on IRS requirements)</t>
  </si>
  <si>
    <r>
      <rPr>
        <b/>
        <sz val="10"/>
        <rFont val="Arial"/>
        <family val="2"/>
      </rPr>
      <t>All award submissions should be directed to the Grand Lodge Achievement Award Committee by emailing glaa@momason.org.</t>
    </r>
    <r>
      <rPr>
        <sz val="10"/>
        <rFont val="Arial"/>
        <family val="2"/>
      </rPr>
      <t xml:space="preserve"> Forms are be available at http://momason.org/.</t>
    </r>
  </si>
  <si>
    <t>41)</t>
  </si>
  <si>
    <t>Participate in the Partnering To Honor Program - 25 pts.</t>
  </si>
  <si>
    <t>Update Widows and Veterans Listing in the Online Membership Portal  – 10 pts. each, max. 20 pts.</t>
  </si>
  <si>
    <t>Masonic Home Rep holding a Masonic Home Education Event on the Masonic Home and its Programs – 20 pts. (max. 20 pts.)</t>
  </si>
  <si>
    <t>Members of your lodge participate in degree work for another lodge or during a C2A hosted by another lodge –      20 pts. per member per degree (max 500 pts.)</t>
  </si>
  <si>
    <t>Submit a form for the Public Relations Award – 5 pts.</t>
  </si>
  <si>
    <t>Any clarification needed on how to support the Masonic Home of Missouri programs can be found in the Masonic Home of Missouri Information Guide or online at http://mohome.org/ or by calling their office in Columbia at (573) 814-4663.</t>
  </si>
  <si>
    <t>The Achievement Award form must be submitted to your DDGM no later than August 15, 2018 to be eligible to receive your award at the Grand Lodge session. The DDGM will verify all required documents and forward only the completed Award input form to the Grand Lodge Achievement Award Committee by</t>
  </si>
  <si>
    <t>42)</t>
  </si>
  <si>
    <t>Go to lodge dashboard and select engagement to verify members that have signed up.</t>
  </si>
  <si>
    <t>a.Electronic Trestleboards (via email, Facebook, Twitter or POST on the Online Membership Portal) – 10 pts. per month (max. 120 pts.)</t>
  </si>
  <si>
    <t>Increase Lodge Membership by 5% or more this year (ADDING new members, affiliations, plural memberships and reinstatements MINUS suspensions and demits.    Deaths are not included in the formula) – 100 pts.</t>
  </si>
  <si>
    <t xml:space="preserve">Increase REGISTERED MEMBERS in the Online Membership Portal (10% - 10 pts, 25% - 25 pts, 50% - 50 pts,  </t>
  </si>
  <si>
    <t xml:space="preserve">100% - 100 pts.) </t>
  </si>
  <si>
    <t>If additional help is ever needed to understand the Achievement Award Program or any Award Items described below, you can send an email to glaa@momason.org and someone will respond as soon as possible; please be sure to indicate how you would like to be contacted.
Unless otherwise specified, a Master Mason that is a member of multiple lodges can earn points for each lodge where he is a member in good standing. No additional documentation is required to qualify for the Achievement Award. Provide this form to your DDGM for his review and approval along with any supplementary documentation that he requires to validate the submission. The DDGM's are required to verify the correctness of the Achievement Award form. Submissions from the DDGMs will be electronically to the Achievement Award Committee. DO NOT mail submissions to the Grand Lodge office. Minimum qualification criteria are shown on the bottom of the Input Form and a minimum total of 1000 points.</t>
  </si>
  <si>
    <t>All award submissions should be to the Grand Secretary.</t>
  </si>
  <si>
    <t xml:space="preserve"> e-mailing glaa@momason.org.</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</si>
</sst>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i/>
      <sz val="10"/>
      <name val="Arial"/>
      <family val="2"/>
    </font>
    <font>
      <b/>
      <sz val="10"/>
      <name val="Arial"/>
      <family val="2"/>
    </font>
    <font>
      <b/>
      <sz val="22"/>
      <name val="Calibri"/>
      <family val="2"/>
      <scheme val="minor"/>
    </font>
    <font>
      <sz val="10"/>
      <name val="Calibri"/>
      <family val="2"/>
      <scheme val="minor"/>
    </font>
    <font>
      <b/>
      <i/>
      <sz val="18"/>
      <name val="Calibri"/>
      <family val="2"/>
      <scheme val="minor"/>
    </font>
    <font>
      <b/>
      <sz val="13"/>
      <name val="Calibri"/>
      <family val="2"/>
      <scheme val="minor"/>
    </font>
    <font>
      <b/>
      <sz val="12"/>
      <name val="Calibri"/>
      <family val="2"/>
      <scheme val="minor"/>
    </font>
    <font>
      <sz val="12"/>
      <name val="Calibri"/>
      <family val="2"/>
      <scheme val="minor"/>
    </font>
    <font>
      <sz val="10"/>
      <name val="Arial"/>
      <family val="2"/>
    </font>
    <font>
      <sz val="10"/>
      <name val="Arial"/>
      <family val="2"/>
    </font>
    <font>
      <b/>
      <sz val="22"/>
      <name val="Calibri"/>
      <family val="2"/>
    </font>
    <font>
      <b/>
      <i/>
      <sz val="18"/>
      <name val="Calibri"/>
      <family val="2"/>
    </font>
    <font>
      <sz val="12"/>
      <name val="Calibri"/>
      <family val="2"/>
    </font>
    <font>
      <sz val="10"/>
      <name val="Calibri"/>
      <family val="2"/>
      <scheme val="minor"/>
    </font>
    <font>
      <b/>
      <i/>
      <sz val="10"/>
      <color rgb="FFFF0000"/>
      <name val="Calibri"/>
      <family val="2"/>
      <scheme val="minor"/>
    </font>
    <font>
      <b/>
      <i/>
      <sz val="10"/>
      <name val="Calibri"/>
      <family val="2"/>
      <scheme val="minor"/>
    </font>
    <font>
      <sz val="12"/>
      <name val="Calibri"/>
      <family val="2"/>
      <scheme val="minor"/>
    </font>
    <font>
      <b/>
      <sz val="13"/>
      <name val="Calibri"/>
      <family val="2"/>
      <scheme val="minor"/>
    </font>
    <font>
      <i/>
      <sz val="12"/>
      <name val="Calibri"/>
      <family val="2"/>
      <scheme val="minor"/>
    </font>
    <font>
      <b/>
      <sz val="10"/>
      <name val="Calibri"/>
      <family val="2"/>
      <scheme val="minor"/>
    </font>
    <font>
      <b/>
      <i/>
      <sz val="14"/>
      <name val="Calibri"/>
      <family val="2"/>
      <scheme val="minor"/>
    </font>
    <font>
      <b/>
      <sz val="12"/>
      <name val="Calibri"/>
      <family val="2"/>
      <scheme val="minor"/>
    </font>
    <font>
      <b/>
      <i/>
      <sz val="11"/>
      <name val="Calibri"/>
      <family val="2"/>
      <scheme val="minor"/>
    </font>
    <font>
      <i/>
      <sz val="8"/>
      <name val="Calibri"/>
      <family val="2"/>
      <scheme val="minor"/>
    </font>
    <font>
      <b/>
      <sz val="11"/>
      <name val="Calibri"/>
      <family val="2"/>
      <scheme val="minor"/>
    </font>
  </fonts>
  <fills count="4">
    <fill>
      <patternFill patternType="none"/>
    </fill>
    <fill>
      <patternFill patternType="gray125"/>
    </fill>
    <fill>
      <patternFill patternType="solid">
        <fgColor rgb="FFC0C0C0"/>
        <bgColor rgb="FFCCCCFF"/>
      </patternFill>
    </fill>
    <fill>
      <patternFill patternType="solid">
        <fgColor theme="0"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theme="0"/>
      </right>
      <top/>
      <bottom style="thin">
        <color theme="0"/>
      </bottom>
      <diagonal/>
    </border>
    <border>
      <left style="medium">
        <color indexed="64"/>
      </left>
      <right style="thin">
        <color theme="0"/>
      </right>
      <top style="thin">
        <color theme="0"/>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s>
  <cellStyleXfs count="1">
    <xf numFmtId="0" fontId="0" fillId="0" borderId="0"/>
  </cellStyleXfs>
  <cellXfs count="102">
    <xf numFmtId="0" fontId="0" fillId="0" borderId="0" xfId="0"/>
    <xf numFmtId="0" fontId="4" fillId="0" borderId="2" xfId="0" applyFont="1" applyBorder="1" applyAlignment="1">
      <alignment vertical="center"/>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5" xfId="0" applyFont="1" applyBorder="1" applyAlignment="1">
      <alignment vertical="center"/>
    </xf>
    <xf numFmtId="0" fontId="4" fillId="0" borderId="3" xfId="0" applyFont="1" applyBorder="1" applyAlignment="1">
      <alignment vertical="center" wrapText="1"/>
    </xf>
    <xf numFmtId="0" fontId="6" fillId="0" borderId="2" xfId="0" applyFont="1" applyBorder="1" applyAlignment="1" applyProtection="1">
      <alignment vertical="center"/>
    </xf>
    <xf numFmtId="0" fontId="7" fillId="0" borderId="2" xfId="0" applyFont="1" applyBorder="1" applyAlignment="1" applyProtection="1">
      <alignment vertical="center"/>
    </xf>
    <xf numFmtId="0" fontId="8" fillId="0" borderId="5" xfId="0" applyFont="1" applyBorder="1" applyAlignment="1">
      <alignment vertical="center"/>
    </xf>
    <xf numFmtId="0" fontId="8" fillId="0" borderId="2" xfId="0" applyFont="1" applyBorder="1" applyAlignment="1">
      <alignment vertical="center"/>
    </xf>
    <xf numFmtId="0" fontId="4" fillId="0" borderId="3" xfId="0" applyFont="1" applyBorder="1" applyAlignment="1">
      <alignment horizontal="left" vertical="center" wrapText="1"/>
    </xf>
    <xf numFmtId="0" fontId="4" fillId="0" borderId="2" xfId="0" applyFont="1" applyBorder="1" applyAlignment="1" applyProtection="1">
      <alignment vertical="center" wrapText="1"/>
    </xf>
    <xf numFmtId="0" fontId="4" fillId="0" borderId="2" xfId="0" applyFont="1" applyBorder="1" applyAlignment="1" applyProtection="1">
      <alignment vertical="center"/>
    </xf>
    <xf numFmtId="0" fontId="8" fillId="0" borderId="2" xfId="0" applyFont="1" applyBorder="1" applyAlignment="1" applyProtection="1">
      <alignment vertical="center"/>
    </xf>
    <xf numFmtId="0" fontId="8" fillId="0" borderId="2" xfId="0" applyFont="1" applyBorder="1" applyAlignment="1" applyProtection="1">
      <alignment horizontal="left" vertical="top"/>
    </xf>
    <xf numFmtId="0" fontId="8" fillId="0" borderId="2" xfId="0" applyFont="1" applyBorder="1" applyAlignment="1" applyProtection="1">
      <alignment vertical="top" wrapText="1"/>
    </xf>
    <xf numFmtId="0" fontId="8" fillId="0" borderId="3" xfId="0" applyFont="1" applyBorder="1" applyAlignment="1" applyProtection="1">
      <alignment vertical="top" wrapText="1"/>
    </xf>
    <xf numFmtId="0" fontId="8" fillId="0" borderId="2" xfId="0" applyFont="1" applyBorder="1" applyAlignment="1" applyProtection="1">
      <alignment horizontal="left" vertical="center"/>
    </xf>
    <xf numFmtId="0" fontId="8" fillId="0" borderId="2" xfId="0" applyFont="1" applyBorder="1" applyAlignment="1" applyProtection="1">
      <alignment vertical="top"/>
    </xf>
    <xf numFmtId="0" fontId="4" fillId="0" borderId="2" xfId="0" applyFont="1" applyBorder="1" applyAlignment="1" applyProtection="1">
      <alignment vertical="top"/>
    </xf>
    <xf numFmtId="0" fontId="4" fillId="0" borderId="2" xfId="0" applyFont="1" applyBorder="1" applyAlignment="1" applyProtection="1">
      <alignment vertical="top" wrapText="1"/>
    </xf>
    <xf numFmtId="0" fontId="8" fillId="0" borderId="2" xfId="0" applyFont="1" applyBorder="1" applyAlignment="1">
      <alignment vertical="top"/>
    </xf>
    <xf numFmtId="0" fontId="8" fillId="0" borderId="2" xfId="0" applyFont="1" applyBorder="1" applyAlignment="1">
      <alignment vertical="top" wrapText="1"/>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0" fontId="9" fillId="0" borderId="2" xfId="0" applyFont="1" applyBorder="1" applyAlignment="1">
      <alignment vertical="center"/>
    </xf>
    <xf numFmtId="0" fontId="9" fillId="0" borderId="2" xfId="0" applyFont="1" applyBorder="1" applyAlignment="1">
      <alignment vertical="center" wrapText="1"/>
    </xf>
    <xf numFmtId="0" fontId="10" fillId="0" borderId="0" xfId="0" applyFont="1" applyAlignment="1" applyProtection="1">
      <alignment vertical="center"/>
    </xf>
    <xf numFmtId="0" fontId="10" fillId="0" borderId="2" xfId="0" applyFont="1" applyBorder="1" applyAlignment="1" applyProtection="1">
      <alignment vertical="center"/>
    </xf>
    <xf numFmtId="0" fontId="12" fillId="0" borderId="2" xfId="0" applyFont="1" applyBorder="1" applyAlignment="1" applyProtection="1">
      <alignment horizontal="center" vertical="center" wrapText="1"/>
    </xf>
    <xf numFmtId="0" fontId="11" fillId="0" borderId="2" xfId="0" applyFont="1" applyBorder="1" applyAlignment="1" applyProtection="1">
      <alignment vertical="center"/>
    </xf>
    <xf numFmtId="0" fontId="10" fillId="0" borderId="3" xfId="0" applyFont="1" applyBorder="1" applyAlignment="1" applyProtection="1">
      <alignment vertical="center" wrapText="1"/>
    </xf>
    <xf numFmtId="0" fontId="10" fillId="0" borderId="5" xfId="0" applyFont="1" applyBorder="1" applyAlignment="1" applyProtection="1">
      <alignment vertical="center"/>
    </xf>
    <xf numFmtId="0" fontId="10" fillId="0" borderId="4" xfId="0" applyFont="1" applyBorder="1" applyAlignment="1" applyProtection="1">
      <alignment vertical="center"/>
    </xf>
    <xf numFmtId="0" fontId="13" fillId="0" borderId="2" xfId="0" applyFont="1" applyBorder="1" applyAlignment="1" applyProtection="1">
      <alignment vertical="center"/>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right" vertical="center" wrapText="1"/>
    </xf>
    <xf numFmtId="0" fontId="10" fillId="2" borderId="1" xfId="0" applyNumberFormat="1" applyFont="1" applyFill="1" applyBorder="1" applyAlignment="1" applyProtection="1">
      <alignment horizontal="center" vertical="center"/>
      <protection locked="0"/>
    </xf>
    <xf numFmtId="0" fontId="14" fillId="0" borderId="2" xfId="0" applyFont="1" applyBorder="1" applyAlignment="1" applyProtection="1">
      <alignment vertical="center"/>
    </xf>
    <xf numFmtId="0" fontId="16" fillId="0" borderId="5" xfId="0" applyFont="1" applyBorder="1" applyAlignment="1" applyProtection="1">
      <alignment horizontal="center" vertical="center" wrapText="1"/>
    </xf>
    <xf numFmtId="0" fontId="14" fillId="0" borderId="5" xfId="0" applyFont="1" applyBorder="1" applyAlignment="1" applyProtection="1">
      <alignment vertical="center" wrapText="1"/>
    </xf>
    <xf numFmtId="0" fontId="14" fillId="0" borderId="4" xfId="0" applyFont="1" applyBorder="1" applyAlignment="1" applyProtection="1">
      <alignment vertical="center"/>
    </xf>
    <xf numFmtId="0" fontId="17" fillId="0" borderId="5" xfId="0" applyFont="1" applyBorder="1" applyAlignment="1" applyProtection="1">
      <alignment vertical="center"/>
    </xf>
    <xf numFmtId="0" fontId="14" fillId="0" borderId="5" xfId="0" applyFont="1" applyBorder="1" applyAlignment="1" applyProtection="1">
      <alignment vertical="center"/>
    </xf>
    <xf numFmtId="0" fontId="17" fillId="0" borderId="7" xfId="0" applyFont="1" applyBorder="1" applyAlignment="1" applyProtection="1">
      <alignment vertical="center"/>
    </xf>
    <xf numFmtId="0" fontId="14" fillId="0" borderId="7" xfId="0" applyFont="1" applyBorder="1" applyAlignment="1" applyProtection="1">
      <alignment vertical="center" wrapText="1"/>
    </xf>
    <xf numFmtId="0" fontId="14" fillId="0" borderId="16" xfId="0" applyFont="1" applyBorder="1" applyAlignment="1" applyProtection="1">
      <alignment vertical="center"/>
    </xf>
    <xf numFmtId="0" fontId="14" fillId="0" borderId="6" xfId="0" applyFont="1" applyBorder="1" applyAlignment="1" applyProtection="1">
      <alignment vertical="center"/>
    </xf>
    <xf numFmtId="0" fontId="14" fillId="0" borderId="6" xfId="0" applyFont="1" applyBorder="1" applyAlignment="1" applyProtection="1">
      <alignment vertical="center" wrapText="1"/>
    </xf>
    <xf numFmtId="0" fontId="18" fillId="0" borderId="2" xfId="0" applyFont="1" applyBorder="1" applyAlignment="1" applyProtection="1">
      <alignment vertical="center"/>
    </xf>
    <xf numFmtId="0" fontId="14" fillId="0" borderId="2" xfId="0" applyFont="1" applyBorder="1" applyAlignment="1" applyProtection="1">
      <alignment vertical="center" wrapText="1"/>
    </xf>
    <xf numFmtId="0" fontId="17" fillId="0" borderId="2" xfId="0" applyFont="1" applyBorder="1" applyAlignment="1" applyProtection="1">
      <alignment horizontal="left" vertical="center"/>
    </xf>
    <xf numFmtId="0" fontId="17" fillId="0" borderId="2" xfId="0" applyFont="1" applyBorder="1" applyAlignment="1" applyProtection="1">
      <alignment horizontal="left" vertical="top"/>
    </xf>
    <xf numFmtId="0" fontId="17" fillId="0" borderId="2" xfId="0" applyFont="1" applyBorder="1" applyAlignment="1" applyProtection="1">
      <alignment vertical="center"/>
    </xf>
    <xf numFmtId="0" fontId="17" fillId="0" borderId="2" xfId="0" applyFont="1" applyBorder="1" applyAlignment="1" applyProtection="1">
      <alignment vertical="top"/>
    </xf>
    <xf numFmtId="0" fontId="19" fillId="0" borderId="2" xfId="0" applyFont="1" applyBorder="1" applyAlignment="1" applyProtection="1">
      <alignment vertical="center" wrapText="1"/>
    </xf>
    <xf numFmtId="0" fontId="14" fillId="0" borderId="2" xfId="0" applyFont="1" applyBorder="1" applyAlignment="1" applyProtection="1">
      <alignment vertical="top"/>
    </xf>
    <xf numFmtId="0" fontId="17" fillId="0" borderId="3" xfId="0" applyFont="1" applyBorder="1" applyAlignment="1" applyProtection="1">
      <alignment vertical="center" wrapText="1"/>
    </xf>
    <xf numFmtId="0" fontId="14" fillId="2" borderId="1" xfId="0" applyFont="1" applyFill="1" applyBorder="1" applyAlignment="1" applyProtection="1">
      <alignment vertical="center"/>
      <protection locked="0"/>
    </xf>
    <xf numFmtId="0" fontId="17" fillId="0" borderId="2" xfId="0" applyFont="1" applyBorder="1" applyAlignment="1" applyProtection="1">
      <alignment vertical="center" wrapText="1"/>
    </xf>
    <xf numFmtId="0" fontId="14" fillId="0" borderId="7" xfId="0" applyFont="1" applyBorder="1" applyAlignment="1" applyProtection="1">
      <alignment vertical="center"/>
    </xf>
    <xf numFmtId="0" fontId="20" fillId="0" borderId="2" xfId="0" applyFont="1" applyBorder="1" applyAlignment="1" applyProtection="1">
      <alignment horizontal="right" vertical="center" wrapText="1"/>
    </xf>
    <xf numFmtId="0" fontId="20" fillId="0" borderId="6" xfId="0" applyFont="1" applyBorder="1" applyAlignment="1" applyProtection="1">
      <alignment vertical="center"/>
    </xf>
    <xf numFmtId="0" fontId="19" fillId="0" borderId="3" xfId="0" applyFont="1" applyBorder="1" applyAlignment="1" applyProtection="1">
      <alignment vertical="center" wrapText="1"/>
    </xf>
    <xf numFmtId="0" fontId="14" fillId="0" borderId="4" xfId="0" applyFont="1" applyBorder="1" applyAlignment="1" applyProtection="1">
      <alignment vertical="center"/>
      <protection locked="0"/>
    </xf>
    <xf numFmtId="0" fontId="19" fillId="0" borderId="2" xfId="0" applyFont="1" applyBorder="1" applyAlignment="1" applyProtection="1">
      <alignment vertical="center"/>
    </xf>
    <xf numFmtId="0" fontId="14" fillId="2" borderId="0" xfId="0" applyFont="1" applyFill="1" applyBorder="1" applyAlignment="1" applyProtection="1">
      <alignment vertical="center"/>
      <protection locked="0"/>
    </xf>
    <xf numFmtId="0" fontId="21" fillId="0" borderId="2" xfId="0" applyFont="1" applyBorder="1" applyAlignment="1" applyProtection="1">
      <alignment horizontal="right" vertical="center"/>
    </xf>
    <xf numFmtId="0" fontId="21"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1" xfId="0" applyFont="1" applyBorder="1" applyAlignment="1" applyProtection="1">
      <alignment vertical="center"/>
    </xf>
    <xf numFmtId="0" fontId="14" fillId="0" borderId="12" xfId="0" applyFont="1" applyBorder="1" applyAlignment="1" applyProtection="1">
      <alignment horizontal="center" vertical="center"/>
    </xf>
    <xf numFmtId="0" fontId="14" fillId="0" borderId="17" xfId="0" applyFont="1" applyBorder="1" applyAlignment="1" applyProtection="1">
      <alignment vertical="center"/>
    </xf>
    <xf numFmtId="0" fontId="17" fillId="0" borderId="5" xfId="0" applyFont="1" applyBorder="1" applyAlignment="1" applyProtection="1">
      <alignment vertical="top"/>
    </xf>
    <xf numFmtId="0" fontId="17" fillId="0" borderId="5" xfId="0" applyFont="1" applyBorder="1" applyAlignment="1" applyProtection="1">
      <alignment vertical="center" wrapText="1"/>
    </xf>
    <xf numFmtId="0" fontId="14" fillId="0" borderId="20" xfId="0" applyFont="1" applyBorder="1" applyAlignment="1" applyProtection="1">
      <alignment horizontal="center" vertical="center"/>
    </xf>
    <xf numFmtId="0" fontId="14" fillId="0" borderId="13" xfId="0" applyFont="1" applyBorder="1" applyAlignment="1" applyProtection="1">
      <alignment vertical="center"/>
    </xf>
    <xf numFmtId="0" fontId="17" fillId="0" borderId="14" xfId="0" applyFont="1" applyBorder="1" applyAlignment="1" applyProtection="1">
      <alignment vertical="top"/>
    </xf>
    <xf numFmtId="0" fontId="17" fillId="0" borderId="14" xfId="0" applyFont="1" applyBorder="1" applyAlignment="1" applyProtection="1">
      <alignment vertical="center" wrapText="1"/>
    </xf>
    <xf numFmtId="0" fontId="14" fillId="3" borderId="20" xfId="0" applyFont="1" applyFill="1" applyBorder="1" applyAlignment="1" applyProtection="1">
      <alignment horizontal="center" vertical="center"/>
      <protection locked="0"/>
    </xf>
    <xf numFmtId="0" fontId="14" fillId="0" borderId="18" xfId="0" applyFont="1" applyBorder="1" applyAlignment="1" applyProtection="1">
      <alignment vertical="center"/>
    </xf>
    <xf numFmtId="0" fontId="14" fillId="0" borderId="19" xfId="0" applyFont="1" applyBorder="1" applyAlignment="1" applyProtection="1">
      <alignment vertical="center"/>
    </xf>
    <xf numFmtId="0" fontId="17" fillId="0" borderId="19" xfId="0" applyFont="1" applyBorder="1" applyAlignment="1" applyProtection="1">
      <alignment vertical="center" wrapText="1"/>
    </xf>
    <xf numFmtId="0" fontId="14" fillId="0" borderId="15" xfId="0" applyFont="1" applyBorder="1" applyAlignment="1" applyProtection="1">
      <alignment horizontal="center" vertical="center"/>
    </xf>
    <xf numFmtId="0" fontId="24" fillId="0" borderId="2" xfId="0" applyFont="1" applyBorder="1" applyAlignment="1" applyProtection="1">
      <alignment vertical="center"/>
    </xf>
    <xf numFmtId="0" fontId="25" fillId="0" borderId="2" xfId="0" applyFont="1" applyBorder="1" applyAlignment="1" applyProtection="1">
      <alignment horizontal="center" vertical="center"/>
    </xf>
    <xf numFmtId="0" fontId="10" fillId="0" borderId="2" xfId="0" applyFont="1" applyBorder="1" applyAlignment="1" applyProtection="1">
      <alignment vertical="center" wrapText="1"/>
    </xf>
    <xf numFmtId="0" fontId="11"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23" fillId="0" borderId="2"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22" fillId="0" borderId="8" xfId="0" applyFont="1" applyBorder="1" applyAlignment="1" applyProtection="1">
      <alignment horizontal="left" vertical="center"/>
    </xf>
    <xf numFmtId="0" fontId="22" fillId="0" borderId="9" xfId="0" applyFont="1" applyBorder="1" applyAlignment="1" applyProtection="1">
      <alignment horizontal="left" vertical="center"/>
    </xf>
    <xf numFmtId="0" fontId="22" fillId="0" borderId="10" xfId="0" applyFont="1" applyBorder="1" applyAlignment="1" applyProtection="1">
      <alignment horizontal="left" vertical="center"/>
    </xf>
    <xf numFmtId="0" fontId="14" fillId="2" borderId="1" xfId="0" applyFont="1" applyFill="1" applyBorder="1" applyAlignment="1" applyProtection="1">
      <alignment horizontal="center" vertical="center"/>
      <protection locked="0"/>
    </xf>
    <xf numFmtId="0" fontId="15" fillId="0" borderId="2" xfId="0" applyFont="1" applyBorder="1" applyAlignment="1" applyProtection="1">
      <alignment horizontal="center" vertical="center" wrapText="1"/>
    </xf>
    <xf numFmtId="0" fontId="3" fillId="0" borderId="2" xfId="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6" xfId="0" applyFont="1" applyBorder="1" applyAlignment="1" applyProtection="1">
      <alignment horizontal="left" vertical="center" wrapText="1"/>
    </xf>
  </cellXfs>
  <cellStyles count="1">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92772</xdr:colOff>
      <xdr:row>0</xdr:row>
      <xdr:rowOff>0</xdr:rowOff>
    </xdr:from>
    <xdr:to>
      <xdr:col>3</xdr:col>
      <xdr:colOff>659296</xdr:colOff>
      <xdr:row>3</xdr:row>
      <xdr:rowOff>159832</xdr:rowOff>
    </xdr:to>
    <xdr:pic>
      <xdr:nvPicPr>
        <xdr:cNvPr id="4" name="Picture 3" descr="SEAL-C2.gif">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772" y="0"/>
          <a:ext cx="1074524" cy="1057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7210</xdr:colOff>
      <xdr:row>0</xdr:row>
      <xdr:rowOff>0</xdr:rowOff>
    </xdr:from>
    <xdr:to>
      <xdr:col>4</xdr:col>
      <xdr:colOff>755375</xdr:colOff>
      <xdr:row>3</xdr:row>
      <xdr:rowOff>13252</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02943" y="0"/>
          <a:ext cx="748165" cy="910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79516</xdr:colOff>
      <xdr:row>0</xdr:row>
      <xdr:rowOff>0</xdr:rowOff>
    </xdr:from>
    <xdr:to>
      <xdr:col>3</xdr:col>
      <xdr:colOff>306456</xdr:colOff>
      <xdr:row>2</xdr:row>
      <xdr:rowOff>53389</xdr:rowOff>
    </xdr:to>
    <xdr:pic>
      <xdr:nvPicPr>
        <xdr:cNvPr id="4" name="Picture 3" descr="SEAL-C2.gif">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307" y="0"/>
          <a:ext cx="730523" cy="715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7321827</xdr:colOff>
      <xdr:row>0</xdr:row>
      <xdr:rowOff>33131</xdr:rowOff>
    </xdr:from>
    <xdr:to>
      <xdr:col>4</xdr:col>
      <xdr:colOff>496958</xdr:colOff>
      <xdr:row>2</xdr:row>
      <xdr:rowOff>102131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77201" y="33131"/>
          <a:ext cx="602974" cy="7316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
  <sheetViews>
    <sheetView tabSelected="1" view="pageBreakPreview" zoomScaleNormal="99" zoomScaleSheetLayoutView="100" workbookViewId="0">
      <selection activeCell="E4" sqref="E4"/>
    </sheetView>
  </sheetViews>
  <sheetFormatPr defaultColWidth="11.5703125" defaultRowHeight="12.75" outlineLevelRow="1" x14ac:dyDescent="0.2"/>
  <cols>
    <col min="1" max="3" width="3.7109375" style="28" customWidth="1"/>
    <col min="4" max="4" width="108.28515625" style="86" customWidth="1"/>
    <col min="5" max="5" width="11.7109375" style="28" customWidth="1"/>
    <col min="6" max="6" width="3.28515625" style="28" hidden="1" customWidth="1"/>
    <col min="7" max="7" width="3.7109375" style="28" customWidth="1"/>
    <col min="8" max="16384" width="11.5703125" style="28"/>
  </cols>
  <sheetData>
    <row r="1" spans="1:7" ht="28.5" x14ac:dyDescent="0.2">
      <c r="A1" s="27" t="s">
        <v>0</v>
      </c>
      <c r="B1" s="87" t="s">
        <v>551</v>
      </c>
      <c r="C1" s="88"/>
      <c r="D1" s="88"/>
      <c r="E1" s="88"/>
    </row>
    <row r="2" spans="1:7" ht="28.5" x14ac:dyDescent="0.2">
      <c r="D2" s="29" t="s">
        <v>561</v>
      </c>
      <c r="E2" s="30"/>
      <c r="F2" s="30"/>
      <c r="G2" s="30"/>
    </row>
    <row r="3" spans="1:7" x14ac:dyDescent="0.2">
      <c r="D3" s="31"/>
      <c r="E3" s="32"/>
      <c r="F3" s="33"/>
    </row>
    <row r="4" spans="1:7" ht="15.75" x14ac:dyDescent="0.2">
      <c r="B4" s="34"/>
      <c r="C4" s="35"/>
      <c r="D4" s="36" t="s">
        <v>1</v>
      </c>
      <c r="E4" s="37"/>
      <c r="F4" s="33"/>
    </row>
    <row r="5" spans="1:7" s="38" customFormat="1" ht="50.25" customHeight="1" x14ac:dyDescent="0.2">
      <c r="B5" s="95" t="s">
        <v>563</v>
      </c>
      <c r="C5" s="95"/>
      <c r="D5" s="95"/>
      <c r="E5" s="95"/>
    </row>
    <row r="6" spans="1:7" s="38" customFormat="1" ht="48.75" customHeight="1" x14ac:dyDescent="0.2">
      <c r="B6" s="90" t="s">
        <v>565</v>
      </c>
      <c r="C6" s="90"/>
      <c r="D6" s="90"/>
      <c r="E6" s="90"/>
    </row>
    <row r="7" spans="1:7" s="38" customFormat="1" x14ac:dyDescent="0.2">
      <c r="B7" s="39"/>
      <c r="C7" s="39"/>
      <c r="D7" s="40"/>
      <c r="E7" s="39"/>
      <c r="F7" s="41"/>
    </row>
    <row r="8" spans="1:7" s="38" customFormat="1" ht="15.75" outlineLevel="1" x14ac:dyDescent="0.2">
      <c r="B8" s="42" t="s">
        <v>2</v>
      </c>
      <c r="C8" s="42"/>
      <c r="E8" s="43"/>
      <c r="F8" s="41"/>
    </row>
    <row r="9" spans="1:7" s="38" customFormat="1" outlineLevel="1" x14ac:dyDescent="0.2">
      <c r="B9" s="94"/>
      <c r="C9" s="94"/>
      <c r="D9" s="94"/>
      <c r="E9" s="94"/>
      <c r="F9" s="41"/>
    </row>
    <row r="10" spans="1:7" s="38" customFormat="1" ht="15.75" outlineLevel="1" x14ac:dyDescent="0.2">
      <c r="B10" s="42" t="s">
        <v>3</v>
      </c>
      <c r="C10" s="42"/>
      <c r="D10" s="40"/>
      <c r="E10" s="43"/>
      <c r="F10" s="41"/>
    </row>
    <row r="11" spans="1:7" s="38" customFormat="1" outlineLevel="1" x14ac:dyDescent="0.2">
      <c r="B11" s="94"/>
      <c r="C11" s="94"/>
      <c r="D11" s="94"/>
      <c r="E11" s="94"/>
      <c r="F11" s="41"/>
    </row>
    <row r="12" spans="1:7" s="38" customFormat="1" ht="15.75" outlineLevel="1" x14ac:dyDescent="0.2">
      <c r="B12" s="44" t="s">
        <v>4</v>
      </c>
      <c r="C12" s="44"/>
      <c r="D12" s="45"/>
      <c r="E12" s="46"/>
    </row>
    <row r="13" spans="1:7" s="38" customFormat="1" outlineLevel="1" x14ac:dyDescent="0.2">
      <c r="B13" s="94"/>
      <c r="C13" s="94"/>
      <c r="D13" s="94"/>
      <c r="E13" s="94"/>
    </row>
    <row r="14" spans="1:7" s="38" customFormat="1" ht="15.75" outlineLevel="1" x14ac:dyDescent="0.2">
      <c r="B14" s="42" t="s">
        <v>5</v>
      </c>
      <c r="C14" s="42"/>
      <c r="D14" s="40"/>
      <c r="E14" s="41"/>
    </row>
    <row r="15" spans="1:7" s="38" customFormat="1" outlineLevel="1" x14ac:dyDescent="0.2">
      <c r="B15" s="94"/>
      <c r="C15" s="94"/>
      <c r="D15" s="94"/>
      <c r="E15" s="94"/>
    </row>
    <row r="16" spans="1:7" s="38" customFormat="1" ht="15.75" outlineLevel="1" x14ac:dyDescent="0.2">
      <c r="B16" s="42" t="s">
        <v>6</v>
      </c>
      <c r="C16" s="42"/>
      <c r="D16" s="40"/>
      <c r="E16" s="41"/>
    </row>
    <row r="17" spans="2:6" s="38" customFormat="1" outlineLevel="1" x14ac:dyDescent="0.2">
      <c r="B17" s="94"/>
      <c r="C17" s="94"/>
      <c r="D17" s="94"/>
      <c r="E17" s="94"/>
    </row>
    <row r="18" spans="2:6" s="38" customFormat="1" outlineLevel="1" x14ac:dyDescent="0.2">
      <c r="B18" s="47"/>
      <c r="C18" s="47"/>
      <c r="D18" s="48"/>
    </row>
    <row r="19" spans="2:6" s="38" customFormat="1" ht="17.25" x14ac:dyDescent="0.2">
      <c r="B19" s="49" t="s">
        <v>7</v>
      </c>
      <c r="D19" s="50"/>
    </row>
    <row r="20" spans="2:6" s="38" customFormat="1" ht="15.75" outlineLevel="1" x14ac:dyDescent="0.2">
      <c r="B20" s="51"/>
      <c r="C20" s="52" t="s">
        <v>8</v>
      </c>
      <c r="D20" s="53" t="s">
        <v>9</v>
      </c>
      <c r="E20" s="43"/>
    </row>
    <row r="21" spans="2:6" s="38" customFormat="1" ht="15.75" outlineLevel="1" x14ac:dyDescent="0.2">
      <c r="C21" s="54"/>
      <c r="D21" s="55" t="s">
        <v>10</v>
      </c>
      <c r="F21" s="41"/>
    </row>
    <row r="22" spans="2:6" s="38" customFormat="1" ht="15.75" outlineLevel="1" x14ac:dyDescent="0.2">
      <c r="C22" s="56"/>
      <c r="D22" s="57" t="s">
        <v>11</v>
      </c>
      <c r="E22" s="58"/>
      <c r="F22" s="41"/>
    </row>
    <row r="23" spans="2:6" s="38" customFormat="1" ht="15.75" outlineLevel="1" x14ac:dyDescent="0.2">
      <c r="C23" s="56"/>
      <c r="D23" s="57" t="s">
        <v>12</v>
      </c>
      <c r="E23" s="58"/>
      <c r="F23" s="41"/>
    </row>
    <row r="24" spans="2:6" s="38" customFormat="1" ht="15.75" outlineLevel="1" x14ac:dyDescent="0.2">
      <c r="C24" s="56"/>
      <c r="D24" s="57" t="s">
        <v>13</v>
      </c>
      <c r="E24" s="58"/>
      <c r="F24" s="41"/>
    </row>
    <row r="25" spans="2:6" s="38" customFormat="1" ht="15.75" outlineLevel="1" x14ac:dyDescent="0.2">
      <c r="C25" s="56"/>
      <c r="D25" s="57" t="s">
        <v>14</v>
      </c>
      <c r="E25" s="58"/>
      <c r="F25" s="41"/>
    </row>
    <row r="26" spans="2:6" s="38" customFormat="1" ht="15.75" outlineLevel="1" x14ac:dyDescent="0.2">
      <c r="C26" s="56"/>
      <c r="D26" s="57" t="s">
        <v>15</v>
      </c>
      <c r="E26" s="58"/>
      <c r="F26" s="41"/>
    </row>
    <row r="27" spans="2:6" s="38" customFormat="1" ht="31.5" outlineLevel="1" x14ac:dyDescent="0.2">
      <c r="B27" s="51"/>
      <c r="C27" s="52" t="s">
        <v>16</v>
      </c>
      <c r="D27" s="59" t="s">
        <v>17</v>
      </c>
      <c r="E27" s="47"/>
    </row>
    <row r="28" spans="2:6" s="38" customFormat="1" ht="15.75" outlineLevel="1" x14ac:dyDescent="0.2">
      <c r="C28" s="56"/>
      <c r="D28" s="55" t="s">
        <v>18</v>
      </c>
      <c r="E28" s="43"/>
    </row>
    <row r="29" spans="2:6" s="38" customFormat="1" ht="31.5" outlineLevel="1" x14ac:dyDescent="0.2">
      <c r="C29" s="56"/>
      <c r="D29" s="57" t="s">
        <v>19</v>
      </c>
      <c r="E29" s="58"/>
      <c r="F29" s="41"/>
    </row>
    <row r="30" spans="2:6" s="38" customFormat="1" ht="15.75" outlineLevel="1" x14ac:dyDescent="0.2">
      <c r="C30" s="56"/>
      <c r="D30" s="57" t="s">
        <v>20</v>
      </c>
      <c r="E30" s="58"/>
      <c r="F30" s="41"/>
    </row>
    <row r="31" spans="2:6" s="38" customFormat="1" ht="15.75" outlineLevel="1" x14ac:dyDescent="0.2">
      <c r="B31" s="51"/>
      <c r="C31" s="52" t="s">
        <v>21</v>
      </c>
      <c r="D31" s="53" t="s">
        <v>22</v>
      </c>
      <c r="E31" s="47"/>
    </row>
    <row r="32" spans="2:6" s="38" customFormat="1" ht="15.75" outlineLevel="1" x14ac:dyDescent="0.2">
      <c r="C32" s="56"/>
      <c r="D32" s="55" t="s">
        <v>23</v>
      </c>
      <c r="E32" s="43"/>
    </row>
    <row r="33" spans="2:6" s="38" customFormat="1" ht="31.5" outlineLevel="1" x14ac:dyDescent="0.2">
      <c r="C33" s="56"/>
      <c r="D33" s="57" t="s">
        <v>24</v>
      </c>
      <c r="E33" s="58"/>
      <c r="F33" s="41"/>
    </row>
    <row r="34" spans="2:6" s="38" customFormat="1" ht="15.75" outlineLevel="1" x14ac:dyDescent="0.2">
      <c r="C34" s="56"/>
      <c r="D34" s="57" t="s">
        <v>20</v>
      </c>
      <c r="E34" s="58"/>
      <c r="F34" s="41"/>
    </row>
    <row r="35" spans="2:6" s="38" customFormat="1" ht="15.75" outlineLevel="1" x14ac:dyDescent="0.2">
      <c r="B35" s="51"/>
      <c r="C35" s="52" t="s">
        <v>25</v>
      </c>
      <c r="D35" s="53" t="s">
        <v>26</v>
      </c>
      <c r="E35" s="60"/>
    </row>
    <row r="36" spans="2:6" s="38" customFormat="1" ht="15.75" customHeight="1" outlineLevel="1" x14ac:dyDescent="0.2">
      <c r="C36" s="56"/>
      <c r="D36" s="57" t="s">
        <v>27</v>
      </c>
      <c r="E36" s="58"/>
      <c r="F36" s="41"/>
    </row>
    <row r="37" spans="2:6" s="38" customFormat="1" ht="15.75" outlineLevel="1" x14ac:dyDescent="0.2">
      <c r="B37" s="51"/>
      <c r="C37" s="52" t="s">
        <v>28</v>
      </c>
      <c r="D37" s="53" t="s">
        <v>29</v>
      </c>
      <c r="E37" s="58"/>
      <c r="F37" s="41"/>
    </row>
    <row r="38" spans="2:6" s="38" customFormat="1" ht="15.75" outlineLevel="1" x14ac:dyDescent="0.2">
      <c r="B38" s="51"/>
      <c r="C38" s="52" t="s">
        <v>30</v>
      </c>
      <c r="D38" s="53" t="s">
        <v>31</v>
      </c>
      <c r="E38" s="47"/>
    </row>
    <row r="39" spans="2:6" s="38" customFormat="1" ht="15.75" outlineLevel="1" x14ac:dyDescent="0.2">
      <c r="C39" s="56"/>
      <c r="D39" s="57" t="s">
        <v>562</v>
      </c>
      <c r="E39" s="58"/>
      <c r="F39" s="41"/>
    </row>
    <row r="40" spans="2:6" s="38" customFormat="1" ht="15.75" outlineLevel="1" x14ac:dyDescent="0.2">
      <c r="C40" s="56"/>
      <c r="D40" s="57" t="s">
        <v>32</v>
      </c>
      <c r="E40" s="58"/>
      <c r="F40" s="41"/>
    </row>
    <row r="41" spans="2:6" s="38" customFormat="1" ht="15.75" x14ac:dyDescent="0.2">
      <c r="C41" s="54"/>
      <c r="D41" s="61" t="s">
        <v>33</v>
      </c>
      <c r="E41" s="62">
        <f>SUM(E22:F40)</f>
        <v>0</v>
      </c>
      <c r="F41" s="38">
        <f>IF(E41&gt;149,1,0)</f>
        <v>0</v>
      </c>
    </row>
    <row r="42" spans="2:6" s="38" customFormat="1" x14ac:dyDescent="0.2">
      <c r="C42" s="56"/>
      <c r="D42" s="50"/>
    </row>
    <row r="43" spans="2:6" s="38" customFormat="1" ht="17.25" x14ac:dyDescent="0.2">
      <c r="B43" s="49" t="s">
        <v>34</v>
      </c>
      <c r="C43" s="56"/>
      <c r="D43" s="50"/>
    </row>
    <row r="44" spans="2:6" s="38" customFormat="1" ht="15.75" outlineLevel="1" x14ac:dyDescent="0.2">
      <c r="B44" s="53" t="s">
        <v>558</v>
      </c>
      <c r="C44" s="56"/>
      <c r="D44" s="50"/>
      <c r="E44" s="43"/>
    </row>
    <row r="45" spans="2:6" s="38" customFormat="1" ht="15.75" outlineLevel="1" x14ac:dyDescent="0.2">
      <c r="C45" s="52" t="s">
        <v>35</v>
      </c>
      <c r="D45" s="57" t="s">
        <v>36</v>
      </c>
      <c r="E45" s="58"/>
      <c r="F45" s="41"/>
    </row>
    <row r="46" spans="2:6" s="38" customFormat="1" ht="15.75" outlineLevel="1" x14ac:dyDescent="0.2">
      <c r="C46" s="52" t="s">
        <v>37</v>
      </c>
      <c r="D46" s="57" t="s">
        <v>38</v>
      </c>
      <c r="E46" s="58"/>
      <c r="F46" s="41"/>
    </row>
    <row r="47" spans="2:6" s="38" customFormat="1" ht="15.75" outlineLevel="1" x14ac:dyDescent="0.2">
      <c r="C47" s="52" t="s">
        <v>39</v>
      </c>
      <c r="D47" s="57" t="s">
        <v>40</v>
      </c>
      <c r="E47" s="58"/>
      <c r="F47" s="41"/>
    </row>
    <row r="48" spans="2:6" s="38" customFormat="1" ht="15.75" outlineLevel="1" x14ac:dyDescent="0.2">
      <c r="B48" s="53" t="s">
        <v>41</v>
      </c>
      <c r="C48" s="56"/>
      <c r="D48" s="50"/>
      <c r="E48" s="60"/>
    </row>
    <row r="49" spans="2:6" s="38" customFormat="1" ht="31.5" outlineLevel="1" x14ac:dyDescent="0.2">
      <c r="C49" s="52" t="s">
        <v>42</v>
      </c>
      <c r="D49" s="57" t="s">
        <v>572</v>
      </c>
      <c r="E49" s="58"/>
      <c r="F49" s="41"/>
    </row>
    <row r="50" spans="2:6" s="38" customFormat="1" ht="15.75" outlineLevel="1" x14ac:dyDescent="0.2">
      <c r="C50" s="52" t="s">
        <v>43</v>
      </c>
      <c r="D50" s="57" t="s">
        <v>555</v>
      </c>
      <c r="E50" s="58"/>
      <c r="F50" s="41"/>
    </row>
    <row r="51" spans="2:6" s="38" customFormat="1" ht="15.75" outlineLevel="1" x14ac:dyDescent="0.2">
      <c r="C51" s="52" t="s">
        <v>44</v>
      </c>
      <c r="D51" s="57" t="s">
        <v>45</v>
      </c>
      <c r="E51" s="58"/>
      <c r="F51" s="41"/>
    </row>
    <row r="52" spans="2:6" s="38" customFormat="1" ht="15.75" outlineLevel="1" x14ac:dyDescent="0.2">
      <c r="C52" s="52">
        <v>13</v>
      </c>
      <c r="D52" s="57" t="s">
        <v>570</v>
      </c>
      <c r="E52" s="58"/>
      <c r="F52" s="41"/>
    </row>
    <row r="53" spans="2:6" s="38" customFormat="1" ht="15.75" outlineLevel="1" x14ac:dyDescent="0.2">
      <c r="C53" s="52" t="s">
        <v>47</v>
      </c>
      <c r="D53" s="57" t="s">
        <v>46</v>
      </c>
      <c r="E53" s="58"/>
      <c r="F53" s="41"/>
    </row>
    <row r="54" spans="2:6" s="38" customFormat="1" ht="15.75" customHeight="1" outlineLevel="1" x14ac:dyDescent="0.2">
      <c r="C54" s="52" t="s">
        <v>49</v>
      </c>
      <c r="D54" s="57" t="s">
        <v>48</v>
      </c>
      <c r="E54" s="58"/>
      <c r="F54" s="41"/>
    </row>
    <row r="55" spans="2:6" s="38" customFormat="1" ht="15.75" outlineLevel="1" x14ac:dyDescent="0.2">
      <c r="C55" s="52" t="s">
        <v>51</v>
      </c>
      <c r="D55" s="57" t="s">
        <v>571</v>
      </c>
      <c r="E55" s="58"/>
      <c r="F55" s="41"/>
    </row>
    <row r="56" spans="2:6" s="38" customFormat="1" ht="15.75" outlineLevel="1" x14ac:dyDescent="0.2">
      <c r="B56" s="53" t="s">
        <v>50</v>
      </c>
      <c r="C56" s="56"/>
      <c r="D56" s="50"/>
      <c r="E56" s="60"/>
    </row>
    <row r="57" spans="2:6" s="38" customFormat="1" ht="15.75" outlineLevel="1" x14ac:dyDescent="0.2">
      <c r="C57" s="52" t="s">
        <v>53</v>
      </c>
      <c r="D57" s="57" t="s">
        <v>52</v>
      </c>
      <c r="E57" s="58"/>
      <c r="F57" s="41"/>
    </row>
    <row r="58" spans="2:6" s="38" customFormat="1" ht="15.75" outlineLevel="1" x14ac:dyDescent="0.2">
      <c r="C58" s="52" t="s">
        <v>56</v>
      </c>
      <c r="D58" s="57" t="s">
        <v>54</v>
      </c>
      <c r="E58" s="58"/>
      <c r="F58" s="41"/>
    </row>
    <row r="59" spans="2:6" s="38" customFormat="1" ht="15.75" outlineLevel="1" x14ac:dyDescent="0.2">
      <c r="B59" s="53" t="s">
        <v>55</v>
      </c>
      <c r="C59" s="56"/>
      <c r="D59" s="50"/>
      <c r="E59" s="60"/>
    </row>
    <row r="60" spans="2:6" s="38" customFormat="1" ht="15.75" customHeight="1" outlineLevel="1" x14ac:dyDescent="0.2">
      <c r="C60" s="52" t="s">
        <v>58</v>
      </c>
      <c r="D60" s="57" t="s">
        <v>57</v>
      </c>
      <c r="E60" s="58"/>
      <c r="F60" s="41"/>
    </row>
    <row r="61" spans="2:6" s="38" customFormat="1" ht="15.75" outlineLevel="1" x14ac:dyDescent="0.2">
      <c r="C61" s="52" t="s">
        <v>62</v>
      </c>
      <c r="D61" s="57" t="s">
        <v>59</v>
      </c>
      <c r="E61" s="58"/>
      <c r="F61" s="41"/>
    </row>
    <row r="62" spans="2:6" s="38" customFormat="1" ht="15.75" x14ac:dyDescent="0.2">
      <c r="C62" s="54"/>
      <c r="D62" s="61" t="s">
        <v>60</v>
      </c>
      <c r="E62" s="62">
        <f>SUM(E45:E61)</f>
        <v>0</v>
      </c>
      <c r="F62" s="38">
        <f>IF(E62&gt;149,1,0)</f>
        <v>0</v>
      </c>
    </row>
    <row r="63" spans="2:6" s="38" customFormat="1" x14ac:dyDescent="0.2">
      <c r="C63" s="56"/>
      <c r="D63" s="50"/>
    </row>
    <row r="64" spans="2:6" s="38" customFormat="1" ht="17.25" x14ac:dyDescent="0.2">
      <c r="B64" s="49" t="s">
        <v>61</v>
      </c>
      <c r="C64" s="56"/>
      <c r="D64" s="50" t="s">
        <v>0</v>
      </c>
    </row>
    <row r="65" spans="3:6" s="38" customFormat="1" ht="15.75" outlineLevel="1" x14ac:dyDescent="0.2">
      <c r="C65" s="52" t="s">
        <v>64</v>
      </c>
      <c r="D65" s="59" t="s">
        <v>63</v>
      </c>
      <c r="E65" s="58"/>
    </row>
    <row r="66" spans="3:6" s="38" customFormat="1" ht="15.75" outlineLevel="1" x14ac:dyDescent="0.2">
      <c r="C66" s="52" t="s">
        <v>66</v>
      </c>
      <c r="D66" s="57" t="s">
        <v>65</v>
      </c>
      <c r="E66" s="58"/>
      <c r="F66" s="41"/>
    </row>
    <row r="67" spans="3:6" s="38" customFormat="1" ht="31.5" outlineLevel="1" x14ac:dyDescent="0.2">
      <c r="C67" s="52" t="s">
        <v>68</v>
      </c>
      <c r="D67" s="57" t="s">
        <v>573</v>
      </c>
      <c r="E67" s="58"/>
      <c r="F67" s="41"/>
    </row>
    <row r="68" spans="3:6" s="38" customFormat="1" ht="15.75" customHeight="1" outlineLevel="1" x14ac:dyDescent="0.2">
      <c r="C68" s="54"/>
      <c r="D68" s="63" t="s">
        <v>67</v>
      </c>
      <c r="F68" s="41"/>
    </row>
    <row r="69" spans="3:6" s="38" customFormat="1" ht="15.75" outlineLevel="1" x14ac:dyDescent="0.2">
      <c r="C69" s="52" t="s">
        <v>72</v>
      </c>
      <c r="D69" s="59" t="s">
        <v>564</v>
      </c>
      <c r="E69" s="47"/>
    </row>
    <row r="70" spans="3:6" s="38" customFormat="1" ht="15.75" outlineLevel="1" x14ac:dyDescent="0.2">
      <c r="C70" s="56"/>
      <c r="D70" s="57" t="s">
        <v>69</v>
      </c>
      <c r="E70" s="58"/>
      <c r="F70" s="41"/>
    </row>
    <row r="71" spans="3:6" s="38" customFormat="1" ht="15.75" outlineLevel="1" x14ac:dyDescent="0.2">
      <c r="C71" s="56"/>
      <c r="D71" s="57" t="s">
        <v>70</v>
      </c>
      <c r="E71" s="58"/>
      <c r="F71" s="41"/>
    </row>
    <row r="72" spans="3:6" s="38" customFormat="1" ht="15.75" outlineLevel="1" x14ac:dyDescent="0.2">
      <c r="C72" s="56"/>
      <c r="D72" s="57" t="s">
        <v>71</v>
      </c>
      <c r="E72" s="58"/>
      <c r="F72" s="41"/>
    </row>
    <row r="73" spans="3:6" s="38" customFormat="1" ht="15.75" outlineLevel="1" x14ac:dyDescent="0.2">
      <c r="C73" s="52" t="s">
        <v>78</v>
      </c>
      <c r="D73" s="59" t="s">
        <v>73</v>
      </c>
      <c r="E73" s="60"/>
    </row>
    <row r="74" spans="3:6" s="38" customFormat="1" ht="15.75" outlineLevel="1" x14ac:dyDescent="0.2">
      <c r="C74" s="56"/>
      <c r="D74" s="57" t="s">
        <v>74</v>
      </c>
      <c r="E74" s="58"/>
      <c r="F74" s="64"/>
    </row>
    <row r="75" spans="3:6" s="38" customFormat="1" ht="15.75" outlineLevel="1" x14ac:dyDescent="0.2">
      <c r="C75" s="56"/>
      <c r="D75" s="57" t="s">
        <v>75</v>
      </c>
      <c r="E75" s="58"/>
      <c r="F75" s="64"/>
    </row>
    <row r="76" spans="3:6" s="38" customFormat="1" ht="15.75" outlineLevel="1" x14ac:dyDescent="0.2">
      <c r="C76" s="56"/>
      <c r="D76" s="57" t="s">
        <v>76</v>
      </c>
      <c r="E76" s="58"/>
      <c r="F76" s="64"/>
    </row>
    <row r="77" spans="3:6" s="38" customFormat="1" ht="15.75" outlineLevel="1" x14ac:dyDescent="0.2">
      <c r="C77" s="56"/>
      <c r="D77" s="57" t="s">
        <v>77</v>
      </c>
      <c r="E77" s="58"/>
      <c r="F77" s="64"/>
    </row>
    <row r="78" spans="3:6" s="38" customFormat="1" ht="15.75" outlineLevel="1" x14ac:dyDescent="0.2">
      <c r="C78" s="52" t="s">
        <v>84</v>
      </c>
      <c r="D78" s="59" t="s">
        <v>79</v>
      </c>
      <c r="E78" s="47"/>
    </row>
    <row r="79" spans="3:6" s="38" customFormat="1" ht="15.75" customHeight="1" outlineLevel="1" x14ac:dyDescent="0.2">
      <c r="C79" s="56"/>
      <c r="D79" s="55" t="s">
        <v>80</v>
      </c>
      <c r="E79" s="43"/>
    </row>
    <row r="80" spans="3:6" s="38" customFormat="1" ht="15.75" outlineLevel="1" x14ac:dyDescent="0.2">
      <c r="C80" s="56"/>
      <c r="D80" s="57" t="s">
        <v>81</v>
      </c>
      <c r="E80" s="58"/>
      <c r="F80" s="41"/>
    </row>
    <row r="81" spans="2:6" s="38" customFormat="1" ht="15.75" outlineLevel="1" x14ac:dyDescent="0.2">
      <c r="C81" s="56"/>
      <c r="D81" s="57" t="s">
        <v>82</v>
      </c>
      <c r="E81" s="58"/>
      <c r="F81" s="41"/>
    </row>
    <row r="82" spans="2:6" s="38" customFormat="1" ht="15.75" outlineLevel="1" x14ac:dyDescent="0.2">
      <c r="C82" s="56"/>
      <c r="D82" s="57" t="s">
        <v>83</v>
      </c>
      <c r="E82" s="58"/>
      <c r="F82" s="41"/>
    </row>
    <row r="83" spans="2:6" s="38" customFormat="1" ht="15.75" outlineLevel="1" x14ac:dyDescent="0.2">
      <c r="C83" s="52" t="s">
        <v>86</v>
      </c>
      <c r="D83" s="57" t="s">
        <v>85</v>
      </c>
      <c r="E83" s="58"/>
      <c r="F83" s="41"/>
    </row>
    <row r="84" spans="2:6" s="38" customFormat="1" ht="15.75" outlineLevel="1" x14ac:dyDescent="0.2">
      <c r="C84" s="52" t="s">
        <v>88</v>
      </c>
      <c r="D84" s="57" t="s">
        <v>87</v>
      </c>
      <c r="E84" s="58"/>
      <c r="F84" s="41"/>
    </row>
    <row r="85" spans="2:6" s="38" customFormat="1" ht="15.75" outlineLevel="1" x14ac:dyDescent="0.2">
      <c r="C85" s="52"/>
      <c r="D85" s="57"/>
      <c r="F85" s="41"/>
    </row>
    <row r="86" spans="2:6" s="38" customFormat="1" ht="15.75" x14ac:dyDescent="0.2">
      <c r="C86" s="54"/>
      <c r="D86" s="61" t="s">
        <v>89</v>
      </c>
      <c r="E86" s="62">
        <f>SUM(E65:E84)</f>
        <v>0</v>
      </c>
      <c r="F86" s="38">
        <f>IF(E86&gt;149,1,0)</f>
        <v>0</v>
      </c>
    </row>
    <row r="87" spans="2:6" s="38" customFormat="1" x14ac:dyDescent="0.2">
      <c r="C87" s="56"/>
      <c r="D87" s="50"/>
    </row>
    <row r="88" spans="2:6" s="38" customFormat="1" ht="17.25" x14ac:dyDescent="0.2">
      <c r="B88" s="49" t="s">
        <v>90</v>
      </c>
      <c r="C88" s="56"/>
      <c r="D88" s="50"/>
    </row>
    <row r="89" spans="2:6" s="38" customFormat="1" ht="15.75" outlineLevel="1" x14ac:dyDescent="0.2">
      <c r="B89" s="65" t="s">
        <v>91</v>
      </c>
      <c r="C89" s="56"/>
      <c r="D89" s="50"/>
    </row>
    <row r="90" spans="2:6" s="38" customFormat="1" ht="15.75" outlineLevel="1" x14ac:dyDescent="0.2">
      <c r="C90" s="52" t="s">
        <v>92</v>
      </c>
      <c r="D90" s="59" t="s">
        <v>93</v>
      </c>
      <c r="E90" s="43"/>
    </row>
    <row r="91" spans="2:6" s="38" customFormat="1" ht="47.25" outlineLevel="1" x14ac:dyDescent="0.2">
      <c r="C91" s="56"/>
      <c r="D91" s="63" t="s">
        <v>94</v>
      </c>
      <c r="E91" s="58"/>
      <c r="F91" s="41"/>
    </row>
    <row r="92" spans="2:6" s="38" customFormat="1" ht="15.75" outlineLevel="1" x14ac:dyDescent="0.2">
      <c r="C92" s="52" t="s">
        <v>95</v>
      </c>
      <c r="D92" s="59" t="s">
        <v>96</v>
      </c>
      <c r="E92" s="60"/>
    </row>
    <row r="93" spans="2:6" s="38" customFormat="1" ht="15.75" outlineLevel="1" x14ac:dyDescent="0.2">
      <c r="C93" s="56"/>
      <c r="D93" s="57" t="s">
        <v>97</v>
      </c>
      <c r="E93" s="58"/>
      <c r="F93" s="41"/>
    </row>
    <row r="94" spans="2:6" s="38" customFormat="1" ht="15.75" outlineLevel="1" x14ac:dyDescent="0.2">
      <c r="C94" s="52"/>
      <c r="D94" s="57" t="s">
        <v>98</v>
      </c>
      <c r="E94" s="58"/>
      <c r="F94" s="41"/>
    </row>
    <row r="95" spans="2:6" s="38" customFormat="1" ht="15.75" outlineLevel="1" x14ac:dyDescent="0.2">
      <c r="C95" s="52" t="s">
        <v>99</v>
      </c>
      <c r="D95" s="59" t="s">
        <v>100</v>
      </c>
      <c r="E95" s="60"/>
    </row>
    <row r="96" spans="2:6" s="38" customFormat="1" ht="15.75" outlineLevel="1" x14ac:dyDescent="0.2">
      <c r="C96" s="56"/>
      <c r="D96" s="57" t="s">
        <v>101</v>
      </c>
      <c r="E96" s="58"/>
      <c r="F96" s="41"/>
    </row>
    <row r="97" spans="2:6" s="38" customFormat="1" ht="15.75" outlineLevel="1" x14ac:dyDescent="0.2">
      <c r="C97" s="56"/>
      <c r="D97" s="57" t="s">
        <v>102</v>
      </c>
      <c r="E97" s="58"/>
      <c r="F97" s="41"/>
    </row>
    <row r="98" spans="2:6" s="38" customFormat="1" ht="15.75" customHeight="1" outlineLevel="1" x14ac:dyDescent="0.2">
      <c r="C98" s="56"/>
      <c r="D98" s="57" t="s">
        <v>103</v>
      </c>
      <c r="E98" s="58"/>
      <c r="F98" s="41"/>
    </row>
    <row r="99" spans="2:6" s="38" customFormat="1" ht="15.75" outlineLevel="1" x14ac:dyDescent="0.2">
      <c r="C99" s="56"/>
      <c r="D99" s="57" t="s">
        <v>104</v>
      </c>
      <c r="E99" s="58"/>
      <c r="F99" s="41"/>
    </row>
    <row r="100" spans="2:6" s="38" customFormat="1" ht="15.75" outlineLevel="1" x14ac:dyDescent="0.2">
      <c r="C100" s="52" t="s">
        <v>105</v>
      </c>
      <c r="D100" s="57" t="s">
        <v>574</v>
      </c>
      <c r="E100" s="58"/>
      <c r="F100" s="41"/>
    </row>
    <row r="101" spans="2:6" s="38" customFormat="1" ht="15.75" outlineLevel="1" x14ac:dyDescent="0.2">
      <c r="C101" s="52" t="s">
        <v>107</v>
      </c>
      <c r="D101" s="57" t="s">
        <v>106</v>
      </c>
      <c r="E101" s="58"/>
    </row>
    <row r="102" spans="2:6" s="38" customFormat="1" ht="15.75" outlineLevel="1" x14ac:dyDescent="0.2">
      <c r="C102" s="54" t="s">
        <v>110</v>
      </c>
      <c r="D102" s="59" t="s">
        <v>108</v>
      </c>
      <c r="E102" s="60"/>
      <c r="F102" s="41"/>
    </row>
    <row r="103" spans="2:6" s="38" customFormat="1" ht="15.75" outlineLevel="1" x14ac:dyDescent="0.2">
      <c r="C103" s="54"/>
      <c r="D103" s="57" t="s">
        <v>552</v>
      </c>
      <c r="E103" s="58"/>
      <c r="F103" s="41"/>
    </row>
    <row r="104" spans="2:6" s="38" customFormat="1" ht="15.75" outlineLevel="1" x14ac:dyDescent="0.2">
      <c r="C104" s="54"/>
      <c r="D104" s="57" t="s">
        <v>553</v>
      </c>
      <c r="E104" s="58"/>
      <c r="F104" s="41"/>
    </row>
    <row r="105" spans="2:6" s="38" customFormat="1" ht="31.5" outlineLevel="1" x14ac:dyDescent="0.2">
      <c r="C105" s="54"/>
      <c r="D105" s="57" t="s">
        <v>554</v>
      </c>
      <c r="E105" s="58"/>
      <c r="F105" s="41"/>
    </row>
    <row r="106" spans="2:6" s="38" customFormat="1" ht="15.75" outlineLevel="1" x14ac:dyDescent="0.2">
      <c r="B106" s="65" t="s">
        <v>109</v>
      </c>
      <c r="C106" s="54"/>
      <c r="D106" s="50"/>
      <c r="E106" s="47"/>
    </row>
    <row r="107" spans="2:6" s="38" customFormat="1" ht="15.75" outlineLevel="1" x14ac:dyDescent="0.2">
      <c r="C107" s="54" t="s">
        <v>113</v>
      </c>
      <c r="D107" s="59" t="s">
        <v>111</v>
      </c>
      <c r="E107" s="47"/>
    </row>
    <row r="108" spans="2:6" s="38" customFormat="1" ht="15.75" customHeight="1" outlineLevel="1" x14ac:dyDescent="0.2">
      <c r="C108" s="54"/>
      <c r="D108" s="57" t="s">
        <v>579</v>
      </c>
      <c r="E108" s="58"/>
      <c r="F108" s="41"/>
    </row>
    <row r="109" spans="2:6" s="38" customFormat="1" ht="15.75" outlineLevel="1" x14ac:dyDescent="0.2">
      <c r="C109" s="54"/>
      <c r="D109" s="57" t="s">
        <v>112</v>
      </c>
      <c r="E109" s="58"/>
      <c r="F109" s="41"/>
    </row>
    <row r="110" spans="2:6" s="38" customFormat="1" ht="15.75" outlineLevel="1" x14ac:dyDescent="0.2">
      <c r="C110" s="54" t="s">
        <v>116</v>
      </c>
      <c r="D110" s="57" t="s">
        <v>114</v>
      </c>
      <c r="E110" s="58"/>
      <c r="F110" s="41"/>
    </row>
    <row r="111" spans="2:6" s="38" customFormat="1" ht="15.75" outlineLevel="1" x14ac:dyDescent="0.2">
      <c r="B111" s="65" t="s">
        <v>115</v>
      </c>
      <c r="C111" s="54"/>
      <c r="D111" s="50"/>
      <c r="E111" s="47"/>
    </row>
    <row r="112" spans="2:6" s="38" customFormat="1" ht="31.5" outlineLevel="1" x14ac:dyDescent="0.2">
      <c r="C112" s="54" t="s">
        <v>117</v>
      </c>
      <c r="D112" s="57" t="s">
        <v>580</v>
      </c>
      <c r="E112" s="58"/>
      <c r="F112" s="41"/>
    </row>
    <row r="113" spans="1:6" s="38" customFormat="1" ht="15.75" outlineLevel="1" x14ac:dyDescent="0.2">
      <c r="C113" s="54" t="s">
        <v>119</v>
      </c>
      <c r="D113" s="57" t="s">
        <v>118</v>
      </c>
      <c r="E113" s="58"/>
      <c r="F113" s="41"/>
    </row>
    <row r="114" spans="1:6" s="38" customFormat="1" ht="15.75" outlineLevel="1" x14ac:dyDescent="0.2">
      <c r="C114" s="54" t="s">
        <v>121</v>
      </c>
      <c r="D114" s="57" t="s">
        <v>120</v>
      </c>
      <c r="E114" s="58"/>
      <c r="F114" s="41"/>
    </row>
    <row r="115" spans="1:6" s="38" customFormat="1" ht="15.75" outlineLevel="1" x14ac:dyDescent="0.2">
      <c r="C115" s="54" t="s">
        <v>123</v>
      </c>
      <c r="D115" s="57" t="s">
        <v>122</v>
      </c>
      <c r="E115" s="58"/>
      <c r="F115" s="41"/>
    </row>
    <row r="116" spans="1:6" s="38" customFormat="1" ht="15.75" outlineLevel="1" x14ac:dyDescent="0.2">
      <c r="C116" s="54" t="s">
        <v>569</v>
      </c>
      <c r="D116" s="59" t="s">
        <v>124</v>
      </c>
      <c r="E116" s="60"/>
    </row>
    <row r="117" spans="1:6" s="38" customFormat="1" ht="15.75" customHeight="1" outlineLevel="1" x14ac:dyDescent="0.2">
      <c r="C117" s="54"/>
      <c r="D117" s="57" t="s">
        <v>125</v>
      </c>
      <c r="E117" s="58"/>
      <c r="F117" s="41"/>
    </row>
    <row r="118" spans="1:6" s="38" customFormat="1" ht="15.75" customHeight="1" outlineLevel="1" x14ac:dyDescent="0.2">
      <c r="C118" s="54" t="s">
        <v>577</v>
      </c>
      <c r="D118" s="57" t="s">
        <v>581</v>
      </c>
      <c r="E118" s="66"/>
      <c r="F118" s="41"/>
    </row>
    <row r="119" spans="1:6" s="38" customFormat="1" ht="15.75" customHeight="1" outlineLevel="1" x14ac:dyDescent="0.2">
      <c r="C119" s="54"/>
      <c r="D119" s="57" t="s">
        <v>582</v>
      </c>
      <c r="E119" s="66"/>
      <c r="F119" s="41"/>
    </row>
    <row r="120" spans="1:6" s="38" customFormat="1" ht="15.75" x14ac:dyDescent="0.2">
      <c r="C120" s="53"/>
      <c r="D120" s="61" t="s">
        <v>126</v>
      </c>
      <c r="E120" s="62">
        <f>SUM(E91:E118)</f>
        <v>0</v>
      </c>
      <c r="F120" s="38">
        <f>IF(E120&gt;149,1,0)</f>
        <v>0</v>
      </c>
    </row>
    <row r="121" spans="1:6" s="38" customFormat="1" x14ac:dyDescent="0.2">
      <c r="D121" s="50"/>
    </row>
    <row r="122" spans="1:6" s="38" customFormat="1" ht="18.75" x14ac:dyDescent="0.2">
      <c r="D122" s="67" t="s">
        <v>127</v>
      </c>
      <c r="E122" s="68">
        <f>E120+E86+E62+E41</f>
        <v>0</v>
      </c>
    </row>
    <row r="123" spans="1:6" s="38" customFormat="1" ht="13.5" thickBot="1" x14ac:dyDescent="0.25">
      <c r="B123" s="43"/>
      <c r="C123" s="43"/>
      <c r="D123" s="40"/>
      <c r="E123" s="43"/>
    </row>
    <row r="124" spans="1:6" s="38" customFormat="1" ht="15.75" x14ac:dyDescent="0.2">
      <c r="A124" s="69"/>
      <c r="B124" s="91" t="s">
        <v>128</v>
      </c>
      <c r="C124" s="92"/>
      <c r="D124" s="92"/>
      <c r="E124" s="93"/>
      <c r="F124" s="41"/>
    </row>
    <row r="125" spans="1:6" s="38" customFormat="1" ht="31.5" customHeight="1" x14ac:dyDescent="0.2">
      <c r="A125" s="69"/>
      <c r="B125" s="70"/>
      <c r="C125" s="54" t="s">
        <v>8</v>
      </c>
      <c r="D125" s="59" t="s">
        <v>129</v>
      </c>
      <c r="E125" s="71" t="str">
        <f>IF((SUM(E22:E24))&gt;19,"Complete","Incomplete")</f>
        <v>Incomplete</v>
      </c>
      <c r="F125" s="41"/>
    </row>
    <row r="126" spans="1:6" s="38" customFormat="1" ht="15.75" x14ac:dyDescent="0.2">
      <c r="A126" s="69"/>
      <c r="B126" s="72"/>
      <c r="C126" s="54" t="s">
        <v>16</v>
      </c>
      <c r="D126" s="59" t="s">
        <v>130</v>
      </c>
      <c r="E126" s="71" t="str">
        <f>IF(E122&gt;999,"Complete","Incomplete")</f>
        <v>Incomplete</v>
      </c>
      <c r="F126" s="41"/>
    </row>
    <row r="127" spans="1:6" s="38" customFormat="1" ht="15.75" x14ac:dyDescent="0.2">
      <c r="A127" s="69"/>
      <c r="B127" s="72"/>
      <c r="C127" s="73" t="s">
        <v>21</v>
      </c>
      <c r="D127" s="74" t="s">
        <v>131</v>
      </c>
      <c r="E127" s="75" t="str">
        <f>IF((F120+F86+F62+F41)&gt;2,"Complete","Incomplete")</f>
        <v>Incomplete</v>
      </c>
      <c r="F127" s="41"/>
    </row>
    <row r="128" spans="1:6" s="38" customFormat="1" ht="32.25" thickBot="1" x14ac:dyDescent="0.25">
      <c r="A128" s="69"/>
      <c r="B128" s="76"/>
      <c r="C128" s="77" t="s">
        <v>25</v>
      </c>
      <c r="D128" s="78" t="s">
        <v>567</v>
      </c>
      <c r="E128" s="79"/>
      <c r="F128" s="41"/>
    </row>
    <row r="129" spans="1:6" s="38" customFormat="1" ht="15.75" x14ac:dyDescent="0.2">
      <c r="A129" s="69"/>
      <c r="B129" s="91" t="s">
        <v>132</v>
      </c>
      <c r="C129" s="92"/>
      <c r="D129" s="92"/>
      <c r="E129" s="93"/>
      <c r="F129" s="41"/>
    </row>
    <row r="130" spans="1:6" s="38" customFormat="1" ht="16.5" thickBot="1" x14ac:dyDescent="0.25">
      <c r="A130" s="69"/>
      <c r="B130" s="80"/>
      <c r="C130" s="81"/>
      <c r="D130" s="82" t="s">
        <v>133</v>
      </c>
      <c r="E130" s="83" t="str">
        <f>IF(E122&gt;1999,"Complete","Incomplete")</f>
        <v>Incomplete</v>
      </c>
      <c r="F130" s="41"/>
    </row>
    <row r="131" spans="1:6" s="38" customFormat="1" x14ac:dyDescent="0.2"/>
    <row r="132" spans="1:6" s="38" customFormat="1" ht="28.5" customHeight="1" x14ac:dyDescent="0.2">
      <c r="B132" s="89" t="s">
        <v>576</v>
      </c>
      <c r="C132" s="90"/>
      <c r="D132" s="90"/>
      <c r="E132" s="90"/>
    </row>
    <row r="133" spans="1:6" s="38" customFormat="1" ht="15" x14ac:dyDescent="0.2">
      <c r="A133" s="84"/>
      <c r="D133" s="85" t="s">
        <v>585</v>
      </c>
    </row>
    <row r="135" spans="1:6" x14ac:dyDescent="0.2">
      <c r="A135" s="84" t="s">
        <v>566</v>
      </c>
    </row>
  </sheetData>
  <sheetProtection algorithmName="SHA-512" hashValue="DZggSGR+ZfSbn/bflo3Up/KTCbkEGbmYjEXuguQFs3RxiHfQgJEz1r/6Tv6Vvn7spABgHZNnm4LXEya4uVjmuw==" saltValue="31veFLThEyp44HYwHs68hA==" spinCount="100000" sheet="1" selectLockedCells="1" autoFilter="0"/>
  <mergeCells count="11">
    <mergeCell ref="B1:E1"/>
    <mergeCell ref="B132:E132"/>
    <mergeCell ref="B124:E124"/>
    <mergeCell ref="B9:E9"/>
    <mergeCell ref="B13:E13"/>
    <mergeCell ref="B15:E15"/>
    <mergeCell ref="B17:E17"/>
    <mergeCell ref="B129:E129"/>
    <mergeCell ref="B5:E5"/>
    <mergeCell ref="B6:E6"/>
    <mergeCell ref="B11:E11"/>
  </mergeCells>
  <conditionalFormatting sqref="E125">
    <cfRule type="cellIs" dxfId="7" priority="7" operator="equal">
      <formula>"Complete"</formula>
    </cfRule>
    <cfRule type="cellIs" dxfId="6" priority="8" operator="equal">
      <formula>"Incomplete"</formula>
    </cfRule>
  </conditionalFormatting>
  <conditionalFormatting sqref="E126:E127">
    <cfRule type="cellIs" dxfId="5" priority="5" operator="equal">
      <formula>"Complete"</formula>
    </cfRule>
    <cfRule type="cellIs" dxfId="4" priority="6" operator="equal">
      <formula>"Incomplete"</formula>
    </cfRule>
  </conditionalFormatting>
  <conditionalFormatting sqref="E130">
    <cfRule type="cellIs" dxfId="3" priority="3" operator="equal">
      <formula>"Complete"</formula>
    </cfRule>
    <cfRule type="cellIs" dxfId="2" priority="4" operator="equal">
      <formula>"Incomplete"</formula>
    </cfRule>
  </conditionalFormatting>
  <conditionalFormatting sqref="E128">
    <cfRule type="cellIs" dxfId="1" priority="1" operator="equal">
      <formula>"Complete"</formula>
    </cfRule>
    <cfRule type="cellIs" dxfId="0" priority="2" operator="equal">
      <formula>"Incomplete"</formula>
    </cfRule>
  </conditionalFormatting>
  <dataValidations count="3">
    <dataValidation operator="equal" allowBlank="1" showErrorMessage="1" sqref="C122:E122 D32:E32 D44:E44 B44:B61 D56:E56 C49:E55 D59:E59 B73:B74 B75:E78 C88:E89 C106:E106 B121:E121 C60:D62 D45:D48 C57:E58 C73 B120:D120 B33:D37 C45:C47 D73:D74 C12:E12 B1:E3 C14:E14 C16:E16 C125:C128 C27 C29:D31 B39:D43 B79:D87 C90 C92 C94:C95 C100:C102 C107 C110 C112:C116 B62:D72 C111:D111 D27:D28 C18:D26 E18:E67 B38:E38 C10:E10 B4:B32 E69:E122 D7 C8 E8 B132">
      <formula1>0</formula1>
      <formula2>0</formula2>
    </dataValidation>
    <dataValidation type="list" allowBlank="1" showInputMessage="1" showErrorMessage="1" sqref="E4">
      <formula1>"1,2,3,4,5,6,7,8,9,10,11,12,13,14,15,16,17,18,19,20,21,22,23,24,25,26,27,28,29,30,31,32,33,34,35,36,37,38,39,40,41,42,43,44,45,46,47"</formula1>
    </dataValidation>
    <dataValidation type="list" allowBlank="1" showInputMessage="1" showErrorMessage="1" sqref="E128">
      <formula1>"Complete, Incomplete"</formula1>
    </dataValidation>
  </dataValidations>
  <pageMargins left="0.78749999999999998" right="0.78749999999999998" top="1.05277777777778" bottom="1.05277777777778" header="0.78749999999999998" footer="0.78749999999999998"/>
  <pageSetup scale="66" fitToHeight="0" orientation="portrait" useFirstPageNumber="1" horizontalDpi="4294967293" verticalDpi="4294967293" r:id="rId1"/>
  <headerFooter>
    <oddFooter>&amp;C&amp;"Times New Roman,Regular"&amp;12Page &amp;P</oddFooter>
  </headerFooter>
  <rowBreaks count="2" manualBreakCount="2">
    <brk id="54" max="6" man="1"/>
    <brk id="10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2"/>
  <sheetViews>
    <sheetView topLeftCell="A37" zoomScale="115" zoomScaleNormal="115" zoomScaleSheetLayoutView="85" workbookViewId="0">
      <selection activeCell="D53" sqref="D53"/>
    </sheetView>
  </sheetViews>
  <sheetFormatPr defaultColWidth="11.5703125" defaultRowHeight="12.75" x14ac:dyDescent="0.2"/>
  <cols>
    <col min="1" max="3" width="3.7109375" style="25" customWidth="1"/>
    <col min="4" max="4" width="108.28515625" style="26" customWidth="1"/>
    <col min="5" max="5" width="11.7109375" style="25" customWidth="1"/>
    <col min="6" max="16384" width="11.5703125" style="25"/>
  </cols>
  <sheetData>
    <row r="1" spans="2:5" s="1" customFormat="1" ht="28.5" x14ac:dyDescent="0.2">
      <c r="B1" s="96" t="s">
        <v>551</v>
      </c>
      <c r="C1" s="96"/>
      <c r="D1" s="96"/>
      <c r="E1" s="96"/>
    </row>
    <row r="2" spans="2:5" s="1" customFormat="1" ht="23.25" x14ac:dyDescent="0.2">
      <c r="D2" s="2" t="s">
        <v>561</v>
      </c>
    </row>
    <row r="3" spans="2:5" s="1" customFormat="1" x14ac:dyDescent="0.2">
      <c r="D3" s="3"/>
      <c r="E3" s="4"/>
    </row>
    <row r="4" spans="2:5" s="1" customFormat="1" x14ac:dyDescent="0.2">
      <c r="D4" s="5"/>
      <c r="E4" s="4"/>
    </row>
    <row r="5" spans="2:5" s="1" customFormat="1" x14ac:dyDescent="0.2">
      <c r="D5" s="5"/>
      <c r="E5" s="4"/>
    </row>
    <row r="6" spans="2:5" s="1" customFormat="1" ht="17.25" x14ac:dyDescent="0.2">
      <c r="B6" s="6" t="s">
        <v>134</v>
      </c>
      <c r="D6" s="5"/>
      <c r="E6" s="4"/>
    </row>
    <row r="7" spans="2:5" s="9" customFormat="1" ht="144.75" customHeight="1" x14ac:dyDescent="0.2">
      <c r="B7" s="7"/>
      <c r="C7" s="97" t="s">
        <v>583</v>
      </c>
      <c r="D7" s="98"/>
      <c r="E7" s="8"/>
    </row>
    <row r="8" spans="2:5" s="1" customFormat="1" ht="17.25" x14ac:dyDescent="0.2">
      <c r="B8" s="6"/>
      <c r="C8" s="10"/>
      <c r="D8" s="11"/>
      <c r="E8" s="4"/>
    </row>
    <row r="9" spans="2:5" s="12" customFormat="1" ht="17.25" x14ac:dyDescent="0.2">
      <c r="B9" s="6" t="s">
        <v>7</v>
      </c>
      <c r="D9" s="11"/>
    </row>
    <row r="10" spans="2:5" s="13" customFormat="1" ht="78.75" customHeight="1" x14ac:dyDescent="0.2">
      <c r="C10" s="14">
        <v>1</v>
      </c>
      <c r="D10" s="15" t="s">
        <v>135</v>
      </c>
    </row>
    <row r="11" spans="2:5" s="13" customFormat="1" ht="47.25" x14ac:dyDescent="0.2">
      <c r="C11" s="14">
        <v>2</v>
      </c>
      <c r="D11" s="15" t="s">
        <v>136</v>
      </c>
    </row>
    <row r="12" spans="2:5" s="13" customFormat="1" ht="47.25" x14ac:dyDescent="0.2">
      <c r="C12" s="14">
        <v>3</v>
      </c>
      <c r="D12" s="15" t="s">
        <v>137</v>
      </c>
    </row>
    <row r="13" spans="2:5" s="13" customFormat="1" ht="31.5" x14ac:dyDescent="0.2">
      <c r="C13" s="14">
        <v>4</v>
      </c>
      <c r="D13" s="15" t="s">
        <v>138</v>
      </c>
    </row>
    <row r="14" spans="2:5" s="13" customFormat="1" ht="63" x14ac:dyDescent="0.2">
      <c r="C14" s="14">
        <v>5</v>
      </c>
      <c r="D14" s="16" t="s">
        <v>139</v>
      </c>
    </row>
    <row r="15" spans="2:5" s="13" customFormat="1" ht="47.25" x14ac:dyDescent="0.2">
      <c r="C15" s="14">
        <v>6</v>
      </c>
      <c r="D15" s="15" t="s">
        <v>140</v>
      </c>
    </row>
    <row r="16" spans="2:5" s="13" customFormat="1" ht="15.75" x14ac:dyDescent="0.2">
      <c r="B16" s="17"/>
      <c r="C16" s="18"/>
      <c r="D16" s="15"/>
    </row>
    <row r="17" spans="2:4" s="12" customFormat="1" ht="17.25" x14ac:dyDescent="0.2">
      <c r="B17" s="6" t="s">
        <v>34</v>
      </c>
      <c r="C17" s="19"/>
      <c r="D17" s="20"/>
    </row>
    <row r="18" spans="2:4" s="13" customFormat="1" ht="15.75" x14ac:dyDescent="0.2">
      <c r="B18" s="13" t="s">
        <v>558</v>
      </c>
      <c r="C18" s="18"/>
      <c r="D18" s="15"/>
    </row>
    <row r="19" spans="2:4" s="13" customFormat="1" ht="31.5" x14ac:dyDescent="0.2">
      <c r="C19" s="14">
        <v>7</v>
      </c>
      <c r="D19" s="16" t="s">
        <v>141</v>
      </c>
    </row>
    <row r="20" spans="2:4" s="13" customFormat="1" ht="31.5" x14ac:dyDescent="0.2">
      <c r="C20" s="14">
        <v>8</v>
      </c>
      <c r="D20" s="16" t="s">
        <v>142</v>
      </c>
    </row>
    <row r="21" spans="2:4" s="13" customFormat="1" ht="31.5" x14ac:dyDescent="0.2">
      <c r="C21" s="14">
        <v>9</v>
      </c>
      <c r="D21" s="16" t="s">
        <v>143</v>
      </c>
    </row>
    <row r="22" spans="2:4" s="13" customFormat="1" ht="15.75" x14ac:dyDescent="0.2">
      <c r="B22" s="13" t="s">
        <v>41</v>
      </c>
      <c r="C22" s="18"/>
      <c r="D22" s="15"/>
    </row>
    <row r="23" spans="2:4" s="13" customFormat="1" ht="15.75" x14ac:dyDescent="0.2">
      <c r="C23" s="14">
        <v>10</v>
      </c>
      <c r="D23" s="99" t="s">
        <v>575</v>
      </c>
    </row>
    <row r="24" spans="2:4" s="13" customFormat="1" ht="15.75" x14ac:dyDescent="0.2">
      <c r="C24" s="14">
        <v>11</v>
      </c>
      <c r="D24" s="100"/>
    </row>
    <row r="25" spans="2:4" s="13" customFormat="1" ht="15.75" x14ac:dyDescent="0.2">
      <c r="C25" s="14">
        <v>12</v>
      </c>
      <c r="D25" s="100"/>
    </row>
    <row r="26" spans="2:4" s="13" customFormat="1" ht="15.75" x14ac:dyDescent="0.2">
      <c r="C26" s="14">
        <v>13</v>
      </c>
      <c r="D26" s="100"/>
    </row>
    <row r="27" spans="2:4" s="13" customFormat="1" ht="15.75" x14ac:dyDescent="0.2">
      <c r="C27" s="14">
        <v>14</v>
      </c>
      <c r="D27" s="100"/>
    </row>
    <row r="28" spans="2:4" s="13" customFormat="1" ht="15.75" x14ac:dyDescent="0.2">
      <c r="C28" s="14">
        <v>15</v>
      </c>
      <c r="D28" s="100"/>
    </row>
    <row r="29" spans="2:4" s="13" customFormat="1" ht="15.75" x14ac:dyDescent="0.2">
      <c r="C29" s="14">
        <v>16</v>
      </c>
      <c r="D29" s="101"/>
    </row>
    <row r="30" spans="2:4" s="13" customFormat="1" ht="15.75" x14ac:dyDescent="0.2">
      <c r="B30" s="13" t="s">
        <v>50</v>
      </c>
      <c r="C30" s="18"/>
      <c r="D30" s="15"/>
    </row>
    <row r="31" spans="2:4" s="13" customFormat="1" ht="63" x14ac:dyDescent="0.2">
      <c r="C31" s="14">
        <v>17</v>
      </c>
      <c r="D31" s="16" t="s">
        <v>144</v>
      </c>
    </row>
    <row r="32" spans="2:4" s="13" customFormat="1" ht="30" customHeight="1" x14ac:dyDescent="0.2">
      <c r="C32" s="14">
        <v>18</v>
      </c>
      <c r="D32" s="16" t="s">
        <v>145</v>
      </c>
    </row>
    <row r="33" spans="2:4" s="13" customFormat="1" ht="15.75" x14ac:dyDescent="0.2">
      <c r="B33" s="13" t="s">
        <v>55</v>
      </c>
      <c r="C33" s="18"/>
      <c r="D33" s="15"/>
    </row>
    <row r="34" spans="2:4" s="13" customFormat="1" ht="31.5" x14ac:dyDescent="0.2">
      <c r="C34" s="14">
        <v>19</v>
      </c>
      <c r="D34" s="16" t="s">
        <v>146</v>
      </c>
    </row>
    <row r="35" spans="2:4" s="13" customFormat="1" ht="31.5" x14ac:dyDescent="0.2">
      <c r="C35" s="14">
        <v>20</v>
      </c>
      <c r="D35" s="16" t="s">
        <v>147</v>
      </c>
    </row>
    <row r="36" spans="2:4" s="9" customFormat="1" ht="15.75" x14ac:dyDescent="0.2">
      <c r="C36" s="21"/>
      <c r="D36" s="22"/>
    </row>
    <row r="37" spans="2:4" s="12" customFormat="1" ht="17.25" x14ac:dyDescent="0.2">
      <c r="B37" s="6" t="s">
        <v>61</v>
      </c>
      <c r="C37" s="19"/>
      <c r="D37" s="20"/>
    </row>
    <row r="38" spans="2:4" s="13" customFormat="1" ht="15.75" x14ac:dyDescent="0.2">
      <c r="C38" s="14">
        <v>21</v>
      </c>
      <c r="D38" s="15" t="s">
        <v>148</v>
      </c>
    </row>
    <row r="39" spans="2:4" s="13" customFormat="1" ht="15.75" x14ac:dyDescent="0.2">
      <c r="C39" s="14">
        <v>22</v>
      </c>
      <c r="D39" s="15" t="s">
        <v>556</v>
      </c>
    </row>
    <row r="40" spans="2:4" s="13" customFormat="1" ht="78.75" x14ac:dyDescent="0.2">
      <c r="C40" s="14">
        <v>23</v>
      </c>
      <c r="D40" s="15" t="s">
        <v>560</v>
      </c>
    </row>
    <row r="41" spans="2:4" s="13" customFormat="1" ht="31.5" x14ac:dyDescent="0.2">
      <c r="C41" s="14">
        <v>24</v>
      </c>
      <c r="D41" s="15" t="s">
        <v>149</v>
      </c>
    </row>
    <row r="42" spans="2:4" s="13" customFormat="1" ht="15.75" x14ac:dyDescent="0.2">
      <c r="C42" s="14">
        <v>25</v>
      </c>
      <c r="D42" s="16" t="s">
        <v>150</v>
      </c>
    </row>
    <row r="43" spans="2:4" s="13" customFormat="1" ht="30.75" customHeight="1" x14ac:dyDescent="0.2">
      <c r="C43" s="14">
        <v>26</v>
      </c>
      <c r="D43" s="15" t="s">
        <v>557</v>
      </c>
    </row>
    <row r="44" spans="2:4" s="9" customFormat="1" ht="15.75" x14ac:dyDescent="0.2">
      <c r="C44" s="14">
        <v>27</v>
      </c>
      <c r="D44" s="22" t="s">
        <v>151</v>
      </c>
    </row>
    <row r="45" spans="2:4" s="9" customFormat="1" ht="31.5" x14ac:dyDescent="0.2">
      <c r="C45" s="14">
        <v>28</v>
      </c>
      <c r="D45" s="22" t="s">
        <v>559</v>
      </c>
    </row>
    <row r="46" spans="2:4" s="9" customFormat="1" ht="15.75" x14ac:dyDescent="0.2">
      <c r="C46" s="14"/>
      <c r="D46" s="22"/>
    </row>
    <row r="47" spans="2:4" s="9" customFormat="1" ht="15.75" x14ac:dyDescent="0.2">
      <c r="C47" s="21"/>
      <c r="D47" s="22"/>
    </row>
    <row r="48" spans="2:4" s="12" customFormat="1" ht="17.25" x14ac:dyDescent="0.2">
      <c r="B48" s="6" t="s">
        <v>90</v>
      </c>
      <c r="C48" s="19"/>
      <c r="D48" s="20"/>
    </row>
    <row r="49" spans="3:4" s="13" customFormat="1" ht="47.25" x14ac:dyDescent="0.2">
      <c r="C49" s="14">
        <v>29</v>
      </c>
      <c r="D49" s="15" t="s">
        <v>152</v>
      </c>
    </row>
    <row r="50" spans="3:4" s="13" customFormat="1" ht="47.25" x14ac:dyDescent="0.2">
      <c r="C50" s="14">
        <v>30</v>
      </c>
      <c r="D50" s="15" t="s">
        <v>153</v>
      </c>
    </row>
    <row r="51" spans="3:4" s="13" customFormat="1" ht="31.5" x14ac:dyDescent="0.2">
      <c r="C51" s="14">
        <v>31</v>
      </c>
      <c r="D51" s="15" t="s">
        <v>154</v>
      </c>
    </row>
    <row r="52" spans="3:4" s="13" customFormat="1" ht="15.75" x14ac:dyDescent="0.2">
      <c r="C52" s="14">
        <v>32</v>
      </c>
      <c r="D52" s="15" t="s">
        <v>584</v>
      </c>
    </row>
    <row r="53" spans="3:4" s="13" customFormat="1" ht="25.5" x14ac:dyDescent="0.2">
      <c r="C53" s="14">
        <v>33</v>
      </c>
      <c r="D53" s="15" t="s">
        <v>568</v>
      </c>
    </row>
    <row r="54" spans="3:4" s="13" customFormat="1" ht="47.25" x14ac:dyDescent="0.2">
      <c r="C54" s="14">
        <v>34</v>
      </c>
      <c r="D54" s="16" t="s">
        <v>155</v>
      </c>
    </row>
    <row r="55" spans="3:4" s="13" customFormat="1" ht="47.25" x14ac:dyDescent="0.2">
      <c r="C55" s="14">
        <v>35</v>
      </c>
      <c r="D55" s="15" t="s">
        <v>156</v>
      </c>
    </row>
    <row r="56" spans="3:4" s="9" customFormat="1" ht="15.75" x14ac:dyDescent="0.2">
      <c r="C56" s="14">
        <v>36</v>
      </c>
      <c r="D56" s="22" t="s">
        <v>157</v>
      </c>
    </row>
    <row r="57" spans="3:4" s="9" customFormat="1" ht="31.5" x14ac:dyDescent="0.2">
      <c r="C57" s="14">
        <v>37</v>
      </c>
      <c r="D57" s="22" t="s">
        <v>158</v>
      </c>
    </row>
    <row r="58" spans="3:4" s="9" customFormat="1" ht="47.25" x14ac:dyDescent="0.2">
      <c r="C58" s="14">
        <v>38</v>
      </c>
      <c r="D58" s="22" t="s">
        <v>159</v>
      </c>
    </row>
    <row r="59" spans="3:4" s="9" customFormat="1" ht="31.5" x14ac:dyDescent="0.2">
      <c r="C59" s="14">
        <v>39</v>
      </c>
      <c r="D59" s="22" t="s">
        <v>160</v>
      </c>
    </row>
    <row r="60" spans="3:4" s="9" customFormat="1" ht="15.75" x14ac:dyDescent="0.2">
      <c r="C60" s="14">
        <v>40</v>
      </c>
      <c r="D60" s="22" t="s">
        <v>161</v>
      </c>
    </row>
    <row r="61" spans="3:4" s="9" customFormat="1" ht="31.5" x14ac:dyDescent="0.2">
      <c r="C61" s="14">
        <v>41</v>
      </c>
      <c r="D61" s="22" t="s">
        <v>162</v>
      </c>
    </row>
    <row r="62" spans="3:4" s="1" customFormat="1" ht="15.75" x14ac:dyDescent="0.2">
      <c r="C62" s="23">
        <v>42</v>
      </c>
      <c r="D62" s="24" t="s">
        <v>578</v>
      </c>
    </row>
  </sheetData>
  <sheetProtection selectLockedCells="1"/>
  <mergeCells count="3">
    <mergeCell ref="B1:E1"/>
    <mergeCell ref="C7:D7"/>
    <mergeCell ref="D23:D29"/>
  </mergeCells>
  <dataValidations count="1">
    <dataValidation operator="equal" allowBlank="1" showErrorMessage="1" sqref="E17 C31:D32 E19:E22 B18:B35 D30 D1:D6 C34:E35 C19:C21 D33 E14 C10:C15 B48:C48 B16:C17 E42 D37:D43 C38:C43 B37:C37 E54 D48:D55 C49:C55 E1:E8 C23:C29 B1:C9 D8:D23">
      <formula1>0</formula1>
      <formula2>0</formula2>
    </dataValidation>
  </dataValidations>
  <pageMargins left="0.78749999999999998" right="0.78749999999999998" top="1.05277777777778" bottom="1.05277777777778" header="0.78749999999999998" footer="0.78749999999999998"/>
  <pageSetup scale="68" fitToHeight="0" orientation="portrait" useFirstPageNumber="1" r:id="rId1"/>
  <headerFooter>
    <oddFooter>&amp;C&amp;"Times New Roman,Regular"&amp;12Page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4"/>
  <sheetViews>
    <sheetView zoomScale="90" zoomScaleNormal="90" workbookViewId="0"/>
  </sheetViews>
  <sheetFormatPr defaultRowHeight="12.75" x14ac:dyDescent="0.2"/>
  <cols>
    <col min="1" max="1" width="11.5703125"/>
    <col min="2" max="2" width="20.28515625" customWidth="1"/>
    <col min="3" max="4" width="11.5703125"/>
    <col min="6" max="1014" width="11.5703125"/>
  </cols>
  <sheetData>
    <row r="1" spans="1:3" x14ac:dyDescent="0.2">
      <c r="A1" t="s">
        <v>163</v>
      </c>
      <c r="B1" t="s">
        <v>164</v>
      </c>
      <c r="C1" t="s">
        <v>165</v>
      </c>
    </row>
    <row r="2" spans="1:3" x14ac:dyDescent="0.2">
      <c r="A2">
        <v>1</v>
      </c>
      <c r="B2" t="s">
        <v>166</v>
      </c>
      <c r="C2" t="s">
        <v>167</v>
      </c>
    </row>
    <row r="3" spans="1:3" x14ac:dyDescent="0.2">
      <c r="A3">
        <v>2</v>
      </c>
      <c r="B3" t="s">
        <v>168</v>
      </c>
      <c r="C3" t="s">
        <v>169</v>
      </c>
    </row>
    <row r="4" spans="1:3" x14ac:dyDescent="0.2">
      <c r="A4">
        <v>3</v>
      </c>
      <c r="B4" t="s">
        <v>170</v>
      </c>
      <c r="C4" t="s">
        <v>171</v>
      </c>
    </row>
    <row r="5" spans="1:3" x14ac:dyDescent="0.2">
      <c r="A5">
        <v>4</v>
      </c>
      <c r="B5" t="s">
        <v>172</v>
      </c>
      <c r="C5">
        <v>22</v>
      </c>
    </row>
    <row r="6" spans="1:3" x14ac:dyDescent="0.2">
      <c r="A6">
        <v>5</v>
      </c>
      <c r="B6" t="s">
        <v>173</v>
      </c>
      <c r="C6">
        <v>34</v>
      </c>
    </row>
    <row r="7" spans="1:3" x14ac:dyDescent="0.2">
      <c r="A7">
        <v>7</v>
      </c>
      <c r="B7" t="s">
        <v>174</v>
      </c>
      <c r="C7">
        <v>34</v>
      </c>
    </row>
    <row r="8" spans="1:3" x14ac:dyDescent="0.2">
      <c r="A8">
        <v>9</v>
      </c>
      <c r="B8" t="s">
        <v>175</v>
      </c>
      <c r="C8" t="s">
        <v>169</v>
      </c>
    </row>
    <row r="9" spans="1:3" x14ac:dyDescent="0.2">
      <c r="A9">
        <v>11</v>
      </c>
      <c r="B9" t="s">
        <v>176</v>
      </c>
      <c r="C9">
        <v>25</v>
      </c>
    </row>
    <row r="10" spans="1:3" x14ac:dyDescent="0.2">
      <c r="A10">
        <v>12</v>
      </c>
      <c r="B10" t="s">
        <v>177</v>
      </c>
      <c r="C10">
        <v>28</v>
      </c>
    </row>
    <row r="11" spans="1:3" x14ac:dyDescent="0.2">
      <c r="A11">
        <v>13</v>
      </c>
      <c r="B11" t="s">
        <v>178</v>
      </c>
      <c r="C11">
        <v>17</v>
      </c>
    </row>
    <row r="12" spans="1:3" x14ac:dyDescent="0.2">
      <c r="A12">
        <v>15</v>
      </c>
      <c r="B12" t="s">
        <v>179</v>
      </c>
      <c r="C12">
        <v>8</v>
      </c>
    </row>
    <row r="13" spans="1:3" x14ac:dyDescent="0.2">
      <c r="A13">
        <v>16</v>
      </c>
      <c r="B13" t="s">
        <v>180</v>
      </c>
      <c r="C13">
        <v>2</v>
      </c>
    </row>
    <row r="14" spans="1:3" x14ac:dyDescent="0.2">
      <c r="A14">
        <v>17</v>
      </c>
      <c r="B14" t="s">
        <v>181</v>
      </c>
      <c r="C14">
        <v>17</v>
      </c>
    </row>
    <row r="15" spans="1:3" x14ac:dyDescent="0.2">
      <c r="A15">
        <v>18</v>
      </c>
      <c r="B15" t="s">
        <v>182</v>
      </c>
      <c r="C15">
        <v>1</v>
      </c>
    </row>
    <row r="16" spans="1:3" x14ac:dyDescent="0.2">
      <c r="A16">
        <v>25</v>
      </c>
      <c r="B16" t="s">
        <v>183</v>
      </c>
      <c r="C16" t="s">
        <v>171</v>
      </c>
    </row>
    <row r="17" spans="1:3" x14ac:dyDescent="0.2">
      <c r="A17">
        <v>26</v>
      </c>
      <c r="B17" t="s">
        <v>184</v>
      </c>
      <c r="C17">
        <v>35</v>
      </c>
    </row>
    <row r="18" spans="1:3" x14ac:dyDescent="0.2">
      <c r="A18">
        <v>27</v>
      </c>
      <c r="B18" t="s">
        <v>185</v>
      </c>
      <c r="C18" t="s">
        <v>167</v>
      </c>
    </row>
    <row r="19" spans="1:3" x14ac:dyDescent="0.2">
      <c r="A19">
        <v>28</v>
      </c>
      <c r="B19" t="s">
        <v>186</v>
      </c>
      <c r="C19">
        <v>1</v>
      </c>
    </row>
    <row r="20" spans="1:3" x14ac:dyDescent="0.2">
      <c r="A20">
        <v>29</v>
      </c>
      <c r="B20" t="s">
        <v>187</v>
      </c>
      <c r="C20">
        <v>21</v>
      </c>
    </row>
    <row r="21" spans="1:3" x14ac:dyDescent="0.2">
      <c r="A21">
        <v>30</v>
      </c>
      <c r="B21" t="s">
        <v>188</v>
      </c>
      <c r="C21">
        <v>13</v>
      </c>
    </row>
    <row r="22" spans="1:3" x14ac:dyDescent="0.2">
      <c r="A22">
        <v>31</v>
      </c>
      <c r="B22" t="s">
        <v>189</v>
      </c>
      <c r="C22">
        <v>16</v>
      </c>
    </row>
    <row r="23" spans="1:3" x14ac:dyDescent="0.2">
      <c r="A23">
        <v>33</v>
      </c>
      <c r="B23" t="s">
        <v>190</v>
      </c>
      <c r="C23">
        <v>11</v>
      </c>
    </row>
    <row r="24" spans="1:3" x14ac:dyDescent="0.2">
      <c r="A24">
        <v>34</v>
      </c>
      <c r="B24" t="s">
        <v>191</v>
      </c>
      <c r="C24">
        <v>26</v>
      </c>
    </row>
    <row r="25" spans="1:3" x14ac:dyDescent="0.2">
      <c r="A25">
        <v>35</v>
      </c>
      <c r="B25" t="s">
        <v>192</v>
      </c>
      <c r="C25">
        <v>4</v>
      </c>
    </row>
    <row r="26" spans="1:3" x14ac:dyDescent="0.2">
      <c r="A26">
        <v>36</v>
      </c>
      <c r="B26" t="s">
        <v>193</v>
      </c>
      <c r="C26">
        <v>22</v>
      </c>
    </row>
    <row r="27" spans="1:3" x14ac:dyDescent="0.2">
      <c r="A27">
        <v>37</v>
      </c>
      <c r="B27" t="s">
        <v>194</v>
      </c>
      <c r="C27">
        <v>8</v>
      </c>
    </row>
    <row r="28" spans="1:3" x14ac:dyDescent="0.2">
      <c r="A28">
        <v>38</v>
      </c>
      <c r="B28" t="s">
        <v>195</v>
      </c>
      <c r="C28">
        <v>10</v>
      </c>
    </row>
    <row r="29" spans="1:3" x14ac:dyDescent="0.2">
      <c r="A29">
        <v>40</v>
      </c>
      <c r="B29" t="s">
        <v>196</v>
      </c>
      <c r="C29" t="s">
        <v>171</v>
      </c>
    </row>
    <row r="30" spans="1:3" x14ac:dyDescent="0.2">
      <c r="A30">
        <v>43</v>
      </c>
      <c r="B30" t="s">
        <v>197</v>
      </c>
      <c r="C30">
        <v>23</v>
      </c>
    </row>
    <row r="31" spans="1:3" x14ac:dyDescent="0.2">
      <c r="A31">
        <v>45</v>
      </c>
      <c r="B31" t="s">
        <v>198</v>
      </c>
      <c r="C31" t="s">
        <v>167</v>
      </c>
    </row>
    <row r="32" spans="1:3" x14ac:dyDescent="0.2">
      <c r="A32">
        <v>46</v>
      </c>
      <c r="B32" t="s">
        <v>199</v>
      </c>
      <c r="C32">
        <v>26</v>
      </c>
    </row>
    <row r="33" spans="1:3" x14ac:dyDescent="0.2">
      <c r="A33">
        <v>48</v>
      </c>
      <c r="B33" t="s">
        <v>200</v>
      </c>
      <c r="C33">
        <v>12</v>
      </c>
    </row>
    <row r="34" spans="1:3" x14ac:dyDescent="0.2">
      <c r="A34">
        <v>50</v>
      </c>
      <c r="B34" t="s">
        <v>201</v>
      </c>
      <c r="C34">
        <v>6</v>
      </c>
    </row>
    <row r="35" spans="1:3" x14ac:dyDescent="0.2">
      <c r="A35">
        <v>52</v>
      </c>
      <c r="B35" t="s">
        <v>202</v>
      </c>
      <c r="C35">
        <v>14</v>
      </c>
    </row>
    <row r="36" spans="1:3" x14ac:dyDescent="0.2">
      <c r="A36">
        <v>53</v>
      </c>
      <c r="B36" t="s">
        <v>203</v>
      </c>
      <c r="C36">
        <v>17</v>
      </c>
    </row>
    <row r="37" spans="1:3" x14ac:dyDescent="0.2">
      <c r="A37">
        <v>54</v>
      </c>
      <c r="B37" t="s">
        <v>204</v>
      </c>
      <c r="C37">
        <v>20</v>
      </c>
    </row>
    <row r="38" spans="1:3" x14ac:dyDescent="0.2">
      <c r="A38">
        <v>55</v>
      </c>
      <c r="B38" t="s">
        <v>205</v>
      </c>
      <c r="C38">
        <v>14</v>
      </c>
    </row>
    <row r="39" spans="1:3" x14ac:dyDescent="0.2">
      <c r="A39">
        <v>57</v>
      </c>
      <c r="B39" t="s">
        <v>206</v>
      </c>
      <c r="C39">
        <v>15</v>
      </c>
    </row>
    <row r="40" spans="1:3" x14ac:dyDescent="0.2">
      <c r="A40">
        <v>58</v>
      </c>
      <c r="B40" t="s">
        <v>207</v>
      </c>
      <c r="C40">
        <v>1</v>
      </c>
    </row>
    <row r="41" spans="1:3" x14ac:dyDescent="0.2">
      <c r="A41">
        <v>59</v>
      </c>
      <c r="B41" t="s">
        <v>208</v>
      </c>
      <c r="C41">
        <v>22</v>
      </c>
    </row>
    <row r="42" spans="1:3" x14ac:dyDescent="0.2">
      <c r="A42">
        <v>61</v>
      </c>
      <c r="B42" t="s">
        <v>209</v>
      </c>
      <c r="C42">
        <v>14</v>
      </c>
    </row>
    <row r="43" spans="1:3" x14ac:dyDescent="0.2">
      <c r="A43">
        <v>62</v>
      </c>
      <c r="B43" t="s">
        <v>210</v>
      </c>
      <c r="C43">
        <v>16</v>
      </c>
    </row>
    <row r="44" spans="1:3" x14ac:dyDescent="0.2">
      <c r="A44">
        <v>63</v>
      </c>
      <c r="B44" t="s">
        <v>211</v>
      </c>
      <c r="C44">
        <v>14</v>
      </c>
    </row>
    <row r="45" spans="1:3" x14ac:dyDescent="0.2">
      <c r="A45">
        <v>64</v>
      </c>
      <c r="B45" t="s">
        <v>212</v>
      </c>
      <c r="C45">
        <v>11</v>
      </c>
    </row>
    <row r="46" spans="1:3" x14ac:dyDescent="0.2">
      <c r="A46">
        <v>66</v>
      </c>
      <c r="B46" t="s">
        <v>213</v>
      </c>
      <c r="C46">
        <v>5</v>
      </c>
    </row>
    <row r="47" spans="1:3" x14ac:dyDescent="0.2">
      <c r="A47">
        <v>68</v>
      </c>
      <c r="B47" t="s">
        <v>214</v>
      </c>
      <c r="C47">
        <v>40</v>
      </c>
    </row>
    <row r="48" spans="1:3" x14ac:dyDescent="0.2">
      <c r="A48">
        <v>69</v>
      </c>
      <c r="B48" t="s">
        <v>215</v>
      </c>
      <c r="C48">
        <v>24</v>
      </c>
    </row>
    <row r="49" spans="1:3" x14ac:dyDescent="0.2">
      <c r="A49">
        <v>71</v>
      </c>
      <c r="B49" t="s">
        <v>216</v>
      </c>
      <c r="C49">
        <v>7</v>
      </c>
    </row>
    <row r="50" spans="1:3" x14ac:dyDescent="0.2">
      <c r="A50">
        <v>74</v>
      </c>
      <c r="B50" t="s">
        <v>217</v>
      </c>
      <c r="C50">
        <v>10</v>
      </c>
    </row>
    <row r="51" spans="1:3" x14ac:dyDescent="0.2">
      <c r="A51">
        <v>75</v>
      </c>
      <c r="B51" t="s">
        <v>218</v>
      </c>
      <c r="C51">
        <v>25</v>
      </c>
    </row>
    <row r="52" spans="1:3" x14ac:dyDescent="0.2">
      <c r="A52">
        <v>76</v>
      </c>
      <c r="B52" t="s">
        <v>219</v>
      </c>
      <c r="C52">
        <v>19</v>
      </c>
    </row>
    <row r="53" spans="1:3" x14ac:dyDescent="0.2">
      <c r="A53">
        <v>77</v>
      </c>
      <c r="B53" t="s">
        <v>220</v>
      </c>
      <c r="C53">
        <v>29</v>
      </c>
    </row>
    <row r="54" spans="1:3" x14ac:dyDescent="0.2">
      <c r="A54">
        <v>78</v>
      </c>
      <c r="B54" t="s">
        <v>221</v>
      </c>
      <c r="C54">
        <v>7</v>
      </c>
    </row>
    <row r="55" spans="1:3" x14ac:dyDescent="0.2">
      <c r="A55">
        <v>79</v>
      </c>
      <c r="B55" t="s">
        <v>222</v>
      </c>
      <c r="C55" t="s">
        <v>167</v>
      </c>
    </row>
    <row r="56" spans="1:3" x14ac:dyDescent="0.2">
      <c r="A56">
        <v>80</v>
      </c>
      <c r="B56" t="s">
        <v>223</v>
      </c>
      <c r="C56" t="s">
        <v>171</v>
      </c>
    </row>
    <row r="57" spans="1:3" x14ac:dyDescent="0.2">
      <c r="A57">
        <v>82</v>
      </c>
      <c r="B57" t="s">
        <v>224</v>
      </c>
      <c r="C57">
        <v>10</v>
      </c>
    </row>
    <row r="58" spans="1:3" x14ac:dyDescent="0.2">
      <c r="A58">
        <v>83</v>
      </c>
      <c r="B58" t="s">
        <v>225</v>
      </c>
      <c r="C58">
        <v>30</v>
      </c>
    </row>
    <row r="59" spans="1:3" x14ac:dyDescent="0.2">
      <c r="A59">
        <v>84</v>
      </c>
      <c r="B59" t="s">
        <v>226</v>
      </c>
      <c r="C59" t="s">
        <v>167</v>
      </c>
    </row>
    <row r="60" spans="1:3" x14ac:dyDescent="0.2">
      <c r="A60">
        <v>86</v>
      </c>
      <c r="B60" t="s">
        <v>227</v>
      </c>
      <c r="C60">
        <v>10</v>
      </c>
    </row>
    <row r="61" spans="1:3" x14ac:dyDescent="0.2">
      <c r="A61">
        <v>87</v>
      </c>
      <c r="B61" t="s">
        <v>228</v>
      </c>
      <c r="C61">
        <v>33</v>
      </c>
    </row>
    <row r="62" spans="1:3" x14ac:dyDescent="0.2">
      <c r="A62">
        <v>89</v>
      </c>
      <c r="B62" t="s">
        <v>229</v>
      </c>
      <c r="C62">
        <v>9</v>
      </c>
    </row>
    <row r="63" spans="1:3" x14ac:dyDescent="0.2">
      <c r="A63">
        <v>92</v>
      </c>
      <c r="B63" t="s">
        <v>230</v>
      </c>
      <c r="C63">
        <v>11</v>
      </c>
    </row>
    <row r="64" spans="1:3" x14ac:dyDescent="0.2">
      <c r="A64">
        <v>93</v>
      </c>
      <c r="B64" t="s">
        <v>231</v>
      </c>
      <c r="C64">
        <v>38</v>
      </c>
    </row>
    <row r="65" spans="1:3" x14ac:dyDescent="0.2">
      <c r="A65">
        <v>94</v>
      </c>
      <c r="B65" t="s">
        <v>232</v>
      </c>
      <c r="C65">
        <v>29</v>
      </c>
    </row>
    <row r="66" spans="1:3" x14ac:dyDescent="0.2">
      <c r="A66">
        <v>95</v>
      </c>
      <c r="B66" t="s">
        <v>233</v>
      </c>
      <c r="C66" t="s">
        <v>169</v>
      </c>
    </row>
    <row r="67" spans="1:3" x14ac:dyDescent="0.2">
      <c r="A67">
        <v>97</v>
      </c>
      <c r="B67" t="s">
        <v>234</v>
      </c>
      <c r="C67">
        <v>4</v>
      </c>
    </row>
    <row r="68" spans="1:3" x14ac:dyDescent="0.2">
      <c r="A68">
        <v>98</v>
      </c>
      <c r="B68" t="s">
        <v>235</v>
      </c>
      <c r="C68">
        <v>35</v>
      </c>
    </row>
    <row r="69" spans="1:3" x14ac:dyDescent="0.2">
      <c r="A69">
        <v>99</v>
      </c>
      <c r="B69" t="s">
        <v>236</v>
      </c>
      <c r="C69">
        <v>44</v>
      </c>
    </row>
    <row r="70" spans="1:3" x14ac:dyDescent="0.2">
      <c r="A70">
        <v>100</v>
      </c>
      <c r="B70" t="s">
        <v>237</v>
      </c>
      <c r="C70">
        <v>34</v>
      </c>
    </row>
    <row r="71" spans="1:3" x14ac:dyDescent="0.2">
      <c r="A71">
        <v>103</v>
      </c>
      <c r="B71" t="s">
        <v>238</v>
      </c>
      <c r="C71">
        <v>38</v>
      </c>
    </row>
    <row r="72" spans="1:3" x14ac:dyDescent="0.2">
      <c r="A72">
        <v>105</v>
      </c>
      <c r="B72" t="s">
        <v>239</v>
      </c>
      <c r="C72">
        <v>3</v>
      </c>
    </row>
    <row r="73" spans="1:3" x14ac:dyDescent="0.2">
      <c r="A73">
        <v>106</v>
      </c>
      <c r="B73" t="s">
        <v>240</v>
      </c>
      <c r="C73">
        <v>4</v>
      </c>
    </row>
    <row r="74" spans="1:3" x14ac:dyDescent="0.2">
      <c r="A74">
        <v>107</v>
      </c>
      <c r="B74" t="s">
        <v>241</v>
      </c>
      <c r="C74">
        <v>41</v>
      </c>
    </row>
    <row r="75" spans="1:3" x14ac:dyDescent="0.2">
      <c r="A75">
        <v>108</v>
      </c>
      <c r="B75" t="s">
        <v>242</v>
      </c>
      <c r="C75">
        <v>40</v>
      </c>
    </row>
    <row r="76" spans="1:3" x14ac:dyDescent="0.2">
      <c r="A76">
        <v>109</v>
      </c>
      <c r="B76" t="s">
        <v>243</v>
      </c>
      <c r="C76">
        <v>5</v>
      </c>
    </row>
    <row r="77" spans="1:3" x14ac:dyDescent="0.2">
      <c r="A77">
        <v>110</v>
      </c>
      <c r="B77" t="s">
        <v>244</v>
      </c>
      <c r="C77">
        <v>37</v>
      </c>
    </row>
    <row r="78" spans="1:3" x14ac:dyDescent="0.2">
      <c r="A78">
        <v>111</v>
      </c>
      <c r="B78" t="s">
        <v>245</v>
      </c>
      <c r="C78">
        <v>4</v>
      </c>
    </row>
    <row r="79" spans="1:3" x14ac:dyDescent="0.2">
      <c r="A79">
        <v>113</v>
      </c>
      <c r="B79" t="s">
        <v>246</v>
      </c>
      <c r="C79">
        <v>16</v>
      </c>
    </row>
    <row r="80" spans="1:3" x14ac:dyDescent="0.2">
      <c r="A80">
        <v>114</v>
      </c>
      <c r="B80" t="s">
        <v>247</v>
      </c>
      <c r="C80">
        <v>22</v>
      </c>
    </row>
    <row r="81" spans="1:3" x14ac:dyDescent="0.2">
      <c r="A81">
        <v>119</v>
      </c>
      <c r="B81" t="s">
        <v>248</v>
      </c>
      <c r="C81">
        <v>28</v>
      </c>
    </row>
    <row r="82" spans="1:3" x14ac:dyDescent="0.2">
      <c r="A82">
        <v>120</v>
      </c>
      <c r="B82" t="s">
        <v>249</v>
      </c>
      <c r="C82">
        <v>17</v>
      </c>
    </row>
    <row r="83" spans="1:3" x14ac:dyDescent="0.2">
      <c r="A83">
        <v>123</v>
      </c>
      <c r="B83" t="s">
        <v>250</v>
      </c>
      <c r="C83">
        <v>24</v>
      </c>
    </row>
    <row r="84" spans="1:3" x14ac:dyDescent="0.2">
      <c r="A84">
        <v>127</v>
      </c>
      <c r="B84" t="s">
        <v>251</v>
      </c>
      <c r="C84">
        <v>5</v>
      </c>
    </row>
    <row r="85" spans="1:3" x14ac:dyDescent="0.2">
      <c r="A85">
        <v>129</v>
      </c>
      <c r="B85" t="s">
        <v>252</v>
      </c>
      <c r="C85">
        <v>44</v>
      </c>
    </row>
    <row r="86" spans="1:3" x14ac:dyDescent="0.2">
      <c r="A86">
        <v>131</v>
      </c>
      <c r="B86" t="s">
        <v>253</v>
      </c>
      <c r="C86">
        <v>28</v>
      </c>
    </row>
    <row r="87" spans="1:3" x14ac:dyDescent="0.2">
      <c r="A87">
        <v>132</v>
      </c>
      <c r="B87" t="s">
        <v>254</v>
      </c>
      <c r="C87">
        <v>37</v>
      </c>
    </row>
    <row r="88" spans="1:3" x14ac:dyDescent="0.2">
      <c r="A88">
        <v>136</v>
      </c>
      <c r="B88" t="s">
        <v>255</v>
      </c>
      <c r="C88">
        <v>11</v>
      </c>
    </row>
    <row r="89" spans="1:3" x14ac:dyDescent="0.2">
      <c r="A89">
        <v>138</v>
      </c>
      <c r="B89" t="s">
        <v>256</v>
      </c>
      <c r="C89">
        <v>7</v>
      </c>
    </row>
    <row r="90" spans="1:3" x14ac:dyDescent="0.2">
      <c r="A90">
        <v>139</v>
      </c>
      <c r="B90" t="s">
        <v>257</v>
      </c>
      <c r="C90">
        <v>7</v>
      </c>
    </row>
    <row r="91" spans="1:3" x14ac:dyDescent="0.2">
      <c r="A91">
        <v>141</v>
      </c>
      <c r="B91" t="s">
        <v>258</v>
      </c>
      <c r="C91">
        <v>32</v>
      </c>
    </row>
    <row r="92" spans="1:3" x14ac:dyDescent="0.2">
      <c r="A92">
        <v>143</v>
      </c>
      <c r="B92" t="s">
        <v>259</v>
      </c>
      <c r="C92">
        <v>28</v>
      </c>
    </row>
    <row r="93" spans="1:3" x14ac:dyDescent="0.2">
      <c r="A93">
        <v>145</v>
      </c>
      <c r="B93" t="s">
        <v>260</v>
      </c>
      <c r="C93">
        <v>35</v>
      </c>
    </row>
    <row r="94" spans="1:3" x14ac:dyDescent="0.2">
      <c r="A94">
        <v>147</v>
      </c>
      <c r="B94" t="s">
        <v>261</v>
      </c>
      <c r="C94">
        <v>20</v>
      </c>
    </row>
    <row r="95" spans="1:3" x14ac:dyDescent="0.2">
      <c r="A95">
        <v>149</v>
      </c>
      <c r="B95" t="s">
        <v>262</v>
      </c>
      <c r="C95">
        <v>15</v>
      </c>
    </row>
    <row r="96" spans="1:3" x14ac:dyDescent="0.2">
      <c r="A96">
        <v>151</v>
      </c>
      <c r="B96" t="s">
        <v>263</v>
      </c>
      <c r="C96">
        <v>13</v>
      </c>
    </row>
    <row r="97" spans="1:3" x14ac:dyDescent="0.2">
      <c r="A97">
        <v>152</v>
      </c>
      <c r="B97" t="s">
        <v>264</v>
      </c>
      <c r="C97">
        <v>30</v>
      </c>
    </row>
    <row r="98" spans="1:3" x14ac:dyDescent="0.2">
      <c r="A98">
        <v>153</v>
      </c>
      <c r="B98" t="s">
        <v>265</v>
      </c>
      <c r="C98">
        <v>39</v>
      </c>
    </row>
    <row r="99" spans="1:3" x14ac:dyDescent="0.2">
      <c r="A99">
        <v>154</v>
      </c>
      <c r="B99" t="s">
        <v>266</v>
      </c>
      <c r="C99">
        <v>37</v>
      </c>
    </row>
    <row r="100" spans="1:3" x14ac:dyDescent="0.2">
      <c r="A100">
        <v>156</v>
      </c>
      <c r="B100" t="s">
        <v>267</v>
      </c>
      <c r="C100">
        <v>22</v>
      </c>
    </row>
    <row r="101" spans="1:3" x14ac:dyDescent="0.2">
      <c r="A101">
        <v>157</v>
      </c>
      <c r="B101" t="s">
        <v>268</v>
      </c>
      <c r="C101">
        <v>6</v>
      </c>
    </row>
    <row r="102" spans="1:3" x14ac:dyDescent="0.2">
      <c r="A102">
        <v>158</v>
      </c>
      <c r="B102" t="s">
        <v>269</v>
      </c>
      <c r="C102">
        <v>35</v>
      </c>
    </row>
    <row r="103" spans="1:3" x14ac:dyDescent="0.2">
      <c r="A103">
        <v>164</v>
      </c>
      <c r="B103" t="s">
        <v>270</v>
      </c>
      <c r="C103">
        <v>28</v>
      </c>
    </row>
    <row r="104" spans="1:3" x14ac:dyDescent="0.2">
      <c r="A104">
        <v>168</v>
      </c>
      <c r="B104" t="s">
        <v>271</v>
      </c>
      <c r="C104">
        <v>2</v>
      </c>
    </row>
    <row r="105" spans="1:3" x14ac:dyDescent="0.2">
      <c r="A105">
        <v>169</v>
      </c>
      <c r="B105" t="s">
        <v>272</v>
      </c>
      <c r="C105">
        <v>17</v>
      </c>
    </row>
    <row r="106" spans="1:3" x14ac:dyDescent="0.2">
      <c r="A106">
        <v>171</v>
      </c>
      <c r="B106" t="s">
        <v>273</v>
      </c>
      <c r="C106">
        <v>3</v>
      </c>
    </row>
    <row r="107" spans="1:3" x14ac:dyDescent="0.2">
      <c r="A107">
        <v>172</v>
      </c>
      <c r="B107" t="s">
        <v>274</v>
      </c>
      <c r="C107">
        <v>10</v>
      </c>
    </row>
    <row r="108" spans="1:3" x14ac:dyDescent="0.2">
      <c r="A108">
        <v>173</v>
      </c>
      <c r="B108" t="s">
        <v>275</v>
      </c>
      <c r="C108">
        <v>24</v>
      </c>
    </row>
    <row r="109" spans="1:3" x14ac:dyDescent="0.2">
      <c r="A109">
        <v>176</v>
      </c>
      <c r="B109" t="s">
        <v>276</v>
      </c>
      <c r="C109">
        <v>40</v>
      </c>
    </row>
    <row r="110" spans="1:3" x14ac:dyDescent="0.2">
      <c r="A110">
        <v>177</v>
      </c>
      <c r="B110" t="s">
        <v>277</v>
      </c>
      <c r="C110">
        <v>35</v>
      </c>
    </row>
    <row r="111" spans="1:3" x14ac:dyDescent="0.2">
      <c r="A111">
        <v>179</v>
      </c>
      <c r="B111" t="s">
        <v>278</v>
      </c>
      <c r="C111">
        <v>26</v>
      </c>
    </row>
    <row r="112" spans="1:3" x14ac:dyDescent="0.2">
      <c r="A112">
        <v>183</v>
      </c>
      <c r="B112" t="s">
        <v>279</v>
      </c>
      <c r="C112">
        <v>23</v>
      </c>
    </row>
    <row r="113" spans="1:3" x14ac:dyDescent="0.2">
      <c r="A113">
        <v>185</v>
      </c>
      <c r="B113" t="s">
        <v>280</v>
      </c>
      <c r="C113">
        <v>23</v>
      </c>
    </row>
    <row r="114" spans="1:3" x14ac:dyDescent="0.2">
      <c r="A114">
        <v>187</v>
      </c>
      <c r="B114" t="s">
        <v>281</v>
      </c>
      <c r="C114">
        <v>33</v>
      </c>
    </row>
    <row r="115" spans="1:3" x14ac:dyDescent="0.2">
      <c r="A115">
        <v>188</v>
      </c>
      <c r="B115" t="s">
        <v>282</v>
      </c>
      <c r="C115">
        <v>1</v>
      </c>
    </row>
    <row r="116" spans="1:3" x14ac:dyDescent="0.2">
      <c r="A116">
        <v>189</v>
      </c>
      <c r="B116" t="s">
        <v>283</v>
      </c>
      <c r="C116">
        <v>7</v>
      </c>
    </row>
    <row r="117" spans="1:3" x14ac:dyDescent="0.2">
      <c r="A117">
        <v>193</v>
      </c>
      <c r="B117" t="s">
        <v>284</v>
      </c>
      <c r="C117">
        <v>16</v>
      </c>
    </row>
    <row r="118" spans="1:3" x14ac:dyDescent="0.2">
      <c r="A118">
        <v>195</v>
      </c>
      <c r="B118" t="s">
        <v>285</v>
      </c>
      <c r="C118">
        <v>34</v>
      </c>
    </row>
    <row r="119" spans="1:3" x14ac:dyDescent="0.2">
      <c r="A119">
        <v>197</v>
      </c>
      <c r="B119" t="s">
        <v>286</v>
      </c>
      <c r="C119">
        <v>45</v>
      </c>
    </row>
    <row r="120" spans="1:3" x14ac:dyDescent="0.2">
      <c r="A120">
        <v>198</v>
      </c>
      <c r="B120" t="s">
        <v>287</v>
      </c>
      <c r="C120">
        <v>5</v>
      </c>
    </row>
    <row r="121" spans="1:3" x14ac:dyDescent="0.2">
      <c r="A121">
        <v>199</v>
      </c>
      <c r="B121" t="s">
        <v>288</v>
      </c>
      <c r="C121">
        <v>26</v>
      </c>
    </row>
    <row r="122" spans="1:3" x14ac:dyDescent="0.2">
      <c r="A122">
        <v>205</v>
      </c>
      <c r="B122" t="s">
        <v>289</v>
      </c>
      <c r="C122">
        <v>14</v>
      </c>
    </row>
    <row r="123" spans="1:3" x14ac:dyDescent="0.2">
      <c r="A123">
        <v>207</v>
      </c>
      <c r="B123" t="s">
        <v>290</v>
      </c>
      <c r="C123">
        <v>16</v>
      </c>
    </row>
    <row r="124" spans="1:3" x14ac:dyDescent="0.2">
      <c r="A124">
        <v>209</v>
      </c>
      <c r="B124" t="s">
        <v>291</v>
      </c>
      <c r="C124">
        <v>41</v>
      </c>
    </row>
    <row r="125" spans="1:3" x14ac:dyDescent="0.2">
      <c r="A125">
        <v>210</v>
      </c>
      <c r="B125" t="s">
        <v>292</v>
      </c>
      <c r="C125">
        <v>3</v>
      </c>
    </row>
    <row r="126" spans="1:3" x14ac:dyDescent="0.2">
      <c r="A126">
        <v>211</v>
      </c>
      <c r="B126" t="s">
        <v>293</v>
      </c>
      <c r="C126">
        <v>23</v>
      </c>
    </row>
    <row r="127" spans="1:3" x14ac:dyDescent="0.2">
      <c r="A127">
        <v>212</v>
      </c>
      <c r="B127" t="s">
        <v>294</v>
      </c>
      <c r="C127">
        <v>40</v>
      </c>
    </row>
    <row r="128" spans="1:3" x14ac:dyDescent="0.2">
      <c r="A128">
        <v>213</v>
      </c>
      <c r="B128" t="s">
        <v>295</v>
      </c>
      <c r="C128">
        <v>29</v>
      </c>
    </row>
    <row r="129" spans="1:3" x14ac:dyDescent="0.2">
      <c r="A129">
        <v>215</v>
      </c>
      <c r="B129" t="s">
        <v>296</v>
      </c>
      <c r="C129">
        <v>40</v>
      </c>
    </row>
    <row r="130" spans="1:3" x14ac:dyDescent="0.2">
      <c r="A130">
        <v>216</v>
      </c>
      <c r="B130" t="s">
        <v>297</v>
      </c>
      <c r="C130">
        <v>14</v>
      </c>
    </row>
    <row r="131" spans="1:3" x14ac:dyDescent="0.2">
      <c r="A131">
        <v>217</v>
      </c>
      <c r="B131" t="s">
        <v>298</v>
      </c>
      <c r="C131">
        <v>14</v>
      </c>
    </row>
    <row r="132" spans="1:3" x14ac:dyDescent="0.2">
      <c r="A132">
        <v>220</v>
      </c>
      <c r="B132" t="s">
        <v>299</v>
      </c>
      <c r="C132">
        <v>18</v>
      </c>
    </row>
    <row r="133" spans="1:3" x14ac:dyDescent="0.2">
      <c r="A133">
        <v>222</v>
      </c>
      <c r="B133" t="s">
        <v>300</v>
      </c>
      <c r="C133">
        <v>1</v>
      </c>
    </row>
    <row r="134" spans="1:3" x14ac:dyDescent="0.2">
      <c r="A134">
        <v>223</v>
      </c>
      <c r="B134" t="s">
        <v>301</v>
      </c>
      <c r="C134">
        <v>15</v>
      </c>
    </row>
    <row r="135" spans="1:3" x14ac:dyDescent="0.2">
      <c r="A135">
        <v>224</v>
      </c>
      <c r="B135" t="s">
        <v>302</v>
      </c>
      <c r="C135">
        <v>9</v>
      </c>
    </row>
    <row r="136" spans="1:3" x14ac:dyDescent="0.2">
      <c r="A136">
        <v>225</v>
      </c>
      <c r="B136" t="s">
        <v>303</v>
      </c>
      <c r="C136">
        <v>29</v>
      </c>
    </row>
    <row r="137" spans="1:3" x14ac:dyDescent="0.2">
      <c r="A137">
        <v>226</v>
      </c>
      <c r="B137" t="s">
        <v>304</v>
      </c>
      <c r="C137">
        <v>38</v>
      </c>
    </row>
    <row r="138" spans="1:3" x14ac:dyDescent="0.2">
      <c r="A138">
        <v>228</v>
      </c>
      <c r="B138" t="s">
        <v>305</v>
      </c>
      <c r="C138">
        <v>10</v>
      </c>
    </row>
    <row r="139" spans="1:3" x14ac:dyDescent="0.2">
      <c r="A139">
        <v>230</v>
      </c>
      <c r="B139" t="s">
        <v>306</v>
      </c>
      <c r="C139">
        <v>29</v>
      </c>
    </row>
    <row r="140" spans="1:3" x14ac:dyDescent="0.2">
      <c r="A140">
        <v>232</v>
      </c>
      <c r="B140" t="s">
        <v>307</v>
      </c>
      <c r="C140">
        <v>9</v>
      </c>
    </row>
    <row r="141" spans="1:3" x14ac:dyDescent="0.2">
      <c r="A141">
        <v>234</v>
      </c>
      <c r="B141" t="s">
        <v>308</v>
      </c>
      <c r="C141">
        <v>37</v>
      </c>
    </row>
    <row r="142" spans="1:3" x14ac:dyDescent="0.2">
      <c r="A142">
        <v>236</v>
      </c>
      <c r="B142" t="s">
        <v>309</v>
      </c>
      <c r="C142">
        <v>21</v>
      </c>
    </row>
    <row r="143" spans="1:3" x14ac:dyDescent="0.2">
      <c r="A143">
        <v>237</v>
      </c>
      <c r="B143" t="s">
        <v>310</v>
      </c>
      <c r="C143">
        <v>3</v>
      </c>
    </row>
    <row r="144" spans="1:3" x14ac:dyDescent="0.2">
      <c r="A144">
        <v>238</v>
      </c>
      <c r="B144" t="s">
        <v>311</v>
      </c>
      <c r="C144">
        <v>7</v>
      </c>
    </row>
    <row r="145" spans="1:3" x14ac:dyDescent="0.2">
      <c r="A145">
        <v>239</v>
      </c>
      <c r="B145" t="s">
        <v>312</v>
      </c>
      <c r="C145">
        <v>36</v>
      </c>
    </row>
    <row r="146" spans="1:3" x14ac:dyDescent="0.2">
      <c r="A146">
        <v>241</v>
      </c>
      <c r="B146" t="s">
        <v>313</v>
      </c>
      <c r="C146">
        <v>26</v>
      </c>
    </row>
    <row r="147" spans="1:3" x14ac:dyDescent="0.2">
      <c r="A147">
        <v>245</v>
      </c>
      <c r="B147" t="s">
        <v>314</v>
      </c>
      <c r="C147">
        <v>21</v>
      </c>
    </row>
    <row r="148" spans="1:3" x14ac:dyDescent="0.2">
      <c r="A148">
        <v>246</v>
      </c>
      <c r="B148" t="s">
        <v>315</v>
      </c>
      <c r="C148">
        <v>25</v>
      </c>
    </row>
    <row r="149" spans="1:3" x14ac:dyDescent="0.2">
      <c r="A149">
        <v>247</v>
      </c>
      <c r="B149" t="s">
        <v>316</v>
      </c>
      <c r="C149">
        <v>46</v>
      </c>
    </row>
    <row r="150" spans="1:3" x14ac:dyDescent="0.2">
      <c r="A150">
        <v>251</v>
      </c>
      <c r="B150" t="s">
        <v>317</v>
      </c>
      <c r="C150">
        <v>24</v>
      </c>
    </row>
    <row r="151" spans="1:3" x14ac:dyDescent="0.2">
      <c r="A151">
        <v>254</v>
      </c>
      <c r="B151" t="s">
        <v>318</v>
      </c>
      <c r="C151">
        <v>32</v>
      </c>
    </row>
    <row r="152" spans="1:3" x14ac:dyDescent="0.2">
      <c r="A152">
        <v>256</v>
      </c>
      <c r="B152" t="s">
        <v>319</v>
      </c>
      <c r="C152">
        <v>28</v>
      </c>
    </row>
    <row r="153" spans="1:3" x14ac:dyDescent="0.2">
      <c r="A153">
        <v>260</v>
      </c>
      <c r="B153" t="s">
        <v>320</v>
      </c>
      <c r="C153">
        <v>26</v>
      </c>
    </row>
    <row r="154" spans="1:3" x14ac:dyDescent="0.2">
      <c r="A154">
        <v>262</v>
      </c>
      <c r="B154" t="s">
        <v>321</v>
      </c>
      <c r="C154">
        <v>21</v>
      </c>
    </row>
    <row r="155" spans="1:3" x14ac:dyDescent="0.2">
      <c r="A155">
        <v>263</v>
      </c>
      <c r="B155" t="s">
        <v>322</v>
      </c>
      <c r="C155">
        <v>19</v>
      </c>
    </row>
    <row r="156" spans="1:3" x14ac:dyDescent="0.2">
      <c r="A156">
        <v>265</v>
      </c>
      <c r="B156" t="s">
        <v>323</v>
      </c>
      <c r="C156">
        <v>21</v>
      </c>
    </row>
    <row r="157" spans="1:3" x14ac:dyDescent="0.2">
      <c r="A157">
        <v>269</v>
      </c>
      <c r="B157" t="s">
        <v>324</v>
      </c>
      <c r="C157">
        <v>7</v>
      </c>
    </row>
    <row r="158" spans="1:3" x14ac:dyDescent="0.2">
      <c r="A158">
        <v>271</v>
      </c>
      <c r="B158" t="s">
        <v>325</v>
      </c>
      <c r="C158">
        <v>34</v>
      </c>
    </row>
    <row r="159" spans="1:3" x14ac:dyDescent="0.2">
      <c r="A159">
        <v>272</v>
      </c>
      <c r="B159" t="s">
        <v>326</v>
      </c>
      <c r="C159">
        <v>21</v>
      </c>
    </row>
    <row r="160" spans="1:3" x14ac:dyDescent="0.2">
      <c r="A160">
        <v>273</v>
      </c>
      <c r="B160" t="s">
        <v>327</v>
      </c>
      <c r="C160">
        <v>31</v>
      </c>
    </row>
    <row r="161" spans="1:3" x14ac:dyDescent="0.2">
      <c r="A161">
        <v>276</v>
      </c>
      <c r="B161" t="s">
        <v>328</v>
      </c>
      <c r="C161">
        <v>20</v>
      </c>
    </row>
    <row r="162" spans="1:3" x14ac:dyDescent="0.2">
      <c r="A162">
        <v>279</v>
      </c>
      <c r="B162" t="s">
        <v>329</v>
      </c>
      <c r="C162">
        <v>31</v>
      </c>
    </row>
    <row r="163" spans="1:3" x14ac:dyDescent="0.2">
      <c r="A163">
        <v>281</v>
      </c>
      <c r="B163" t="s">
        <v>330</v>
      </c>
      <c r="C163" t="s">
        <v>169</v>
      </c>
    </row>
    <row r="164" spans="1:3" x14ac:dyDescent="0.2">
      <c r="A164">
        <v>283</v>
      </c>
      <c r="B164" t="s">
        <v>331</v>
      </c>
      <c r="C164">
        <v>33</v>
      </c>
    </row>
    <row r="165" spans="1:3" x14ac:dyDescent="0.2">
      <c r="A165">
        <v>284</v>
      </c>
      <c r="B165" t="s">
        <v>332</v>
      </c>
      <c r="C165">
        <v>44</v>
      </c>
    </row>
    <row r="166" spans="1:3" x14ac:dyDescent="0.2">
      <c r="A166">
        <v>287</v>
      </c>
      <c r="B166" t="s">
        <v>333</v>
      </c>
      <c r="C166">
        <v>1</v>
      </c>
    </row>
    <row r="167" spans="1:3" x14ac:dyDescent="0.2">
      <c r="A167">
        <v>288</v>
      </c>
      <c r="B167" t="s">
        <v>334</v>
      </c>
      <c r="C167">
        <v>31</v>
      </c>
    </row>
    <row r="168" spans="1:3" x14ac:dyDescent="0.2">
      <c r="A168">
        <v>291</v>
      </c>
      <c r="B168" t="s">
        <v>335</v>
      </c>
      <c r="C168">
        <v>2</v>
      </c>
    </row>
    <row r="169" spans="1:3" x14ac:dyDescent="0.2">
      <c r="A169">
        <v>292</v>
      </c>
      <c r="B169" t="s">
        <v>336</v>
      </c>
      <c r="C169">
        <v>33</v>
      </c>
    </row>
    <row r="170" spans="1:3" x14ac:dyDescent="0.2">
      <c r="A170">
        <v>296</v>
      </c>
      <c r="B170" t="s">
        <v>337</v>
      </c>
      <c r="C170">
        <v>43</v>
      </c>
    </row>
    <row r="171" spans="1:3" x14ac:dyDescent="0.2">
      <c r="A171">
        <v>298</v>
      </c>
      <c r="B171" t="s">
        <v>338</v>
      </c>
      <c r="C171">
        <v>42</v>
      </c>
    </row>
    <row r="172" spans="1:3" x14ac:dyDescent="0.2">
      <c r="A172">
        <v>299</v>
      </c>
      <c r="B172" t="s">
        <v>339</v>
      </c>
      <c r="C172">
        <v>18</v>
      </c>
    </row>
    <row r="173" spans="1:3" x14ac:dyDescent="0.2">
      <c r="A173">
        <v>302</v>
      </c>
      <c r="B173" t="s">
        <v>340</v>
      </c>
      <c r="C173">
        <v>11</v>
      </c>
    </row>
    <row r="174" spans="1:3" x14ac:dyDescent="0.2">
      <c r="A174">
        <v>303</v>
      </c>
      <c r="B174" t="s">
        <v>341</v>
      </c>
      <c r="C174">
        <v>33</v>
      </c>
    </row>
    <row r="175" spans="1:3" x14ac:dyDescent="0.2">
      <c r="A175">
        <v>305</v>
      </c>
      <c r="B175" t="s">
        <v>342</v>
      </c>
      <c r="C175">
        <v>19</v>
      </c>
    </row>
    <row r="176" spans="1:3" x14ac:dyDescent="0.2">
      <c r="A176">
        <v>308</v>
      </c>
      <c r="B176" t="s">
        <v>343</v>
      </c>
      <c r="C176">
        <v>8</v>
      </c>
    </row>
    <row r="177" spans="1:3" x14ac:dyDescent="0.2">
      <c r="A177">
        <v>310</v>
      </c>
      <c r="B177" t="s">
        <v>344</v>
      </c>
      <c r="C177">
        <v>39</v>
      </c>
    </row>
    <row r="178" spans="1:3" x14ac:dyDescent="0.2">
      <c r="A178">
        <v>311</v>
      </c>
      <c r="B178" t="s">
        <v>345</v>
      </c>
      <c r="C178">
        <v>16</v>
      </c>
    </row>
    <row r="179" spans="1:3" x14ac:dyDescent="0.2">
      <c r="A179">
        <v>312</v>
      </c>
      <c r="B179" t="s">
        <v>346</v>
      </c>
      <c r="C179">
        <v>29</v>
      </c>
    </row>
    <row r="180" spans="1:3" x14ac:dyDescent="0.2">
      <c r="A180">
        <v>313</v>
      </c>
      <c r="B180" t="s">
        <v>347</v>
      </c>
      <c r="C180">
        <v>24</v>
      </c>
    </row>
    <row r="181" spans="1:3" x14ac:dyDescent="0.2">
      <c r="A181">
        <v>315</v>
      </c>
      <c r="B181" t="s">
        <v>348</v>
      </c>
      <c r="C181">
        <v>33</v>
      </c>
    </row>
    <row r="182" spans="1:3" x14ac:dyDescent="0.2">
      <c r="A182">
        <v>320</v>
      </c>
      <c r="B182" t="s">
        <v>349</v>
      </c>
      <c r="C182">
        <v>23</v>
      </c>
    </row>
    <row r="183" spans="1:3" x14ac:dyDescent="0.2">
      <c r="A183">
        <v>324</v>
      </c>
      <c r="B183" t="s">
        <v>350</v>
      </c>
      <c r="C183">
        <v>19</v>
      </c>
    </row>
    <row r="184" spans="1:3" x14ac:dyDescent="0.2">
      <c r="A184">
        <v>326</v>
      </c>
      <c r="B184" t="s">
        <v>351</v>
      </c>
      <c r="C184">
        <v>23</v>
      </c>
    </row>
    <row r="185" spans="1:3" x14ac:dyDescent="0.2">
      <c r="A185">
        <v>327</v>
      </c>
      <c r="B185" t="s">
        <v>352</v>
      </c>
      <c r="C185">
        <v>42</v>
      </c>
    </row>
    <row r="186" spans="1:3" x14ac:dyDescent="0.2">
      <c r="A186">
        <v>334</v>
      </c>
      <c r="B186" t="s">
        <v>353</v>
      </c>
      <c r="C186">
        <v>9</v>
      </c>
    </row>
    <row r="187" spans="1:3" x14ac:dyDescent="0.2">
      <c r="A187">
        <v>335</v>
      </c>
      <c r="B187" t="s">
        <v>354</v>
      </c>
      <c r="C187">
        <v>45</v>
      </c>
    </row>
    <row r="188" spans="1:3" x14ac:dyDescent="0.2">
      <c r="A188">
        <v>336</v>
      </c>
      <c r="B188" t="s">
        <v>355</v>
      </c>
      <c r="C188">
        <v>22</v>
      </c>
    </row>
    <row r="189" spans="1:3" x14ac:dyDescent="0.2">
      <c r="A189">
        <v>337</v>
      </c>
      <c r="B189" t="s">
        <v>356</v>
      </c>
      <c r="C189">
        <v>19</v>
      </c>
    </row>
    <row r="190" spans="1:3" x14ac:dyDescent="0.2">
      <c r="A190">
        <v>338</v>
      </c>
      <c r="B190" t="s">
        <v>357</v>
      </c>
      <c r="C190">
        <v>28</v>
      </c>
    </row>
    <row r="191" spans="1:3" x14ac:dyDescent="0.2">
      <c r="A191">
        <v>339</v>
      </c>
      <c r="B191" t="s">
        <v>358</v>
      </c>
      <c r="C191">
        <v>17</v>
      </c>
    </row>
    <row r="192" spans="1:3" x14ac:dyDescent="0.2">
      <c r="A192">
        <v>342</v>
      </c>
      <c r="B192" t="s">
        <v>359</v>
      </c>
      <c r="C192">
        <v>31</v>
      </c>
    </row>
    <row r="193" spans="1:3" x14ac:dyDescent="0.2">
      <c r="A193">
        <v>344</v>
      </c>
      <c r="B193" t="s">
        <v>360</v>
      </c>
      <c r="C193">
        <v>13</v>
      </c>
    </row>
    <row r="194" spans="1:3" x14ac:dyDescent="0.2">
      <c r="A194">
        <v>345</v>
      </c>
      <c r="B194" t="s">
        <v>361</v>
      </c>
      <c r="C194">
        <v>45</v>
      </c>
    </row>
    <row r="195" spans="1:3" x14ac:dyDescent="0.2">
      <c r="A195">
        <v>346</v>
      </c>
      <c r="B195" t="s">
        <v>362</v>
      </c>
      <c r="C195">
        <v>30</v>
      </c>
    </row>
    <row r="196" spans="1:3" x14ac:dyDescent="0.2">
      <c r="A196">
        <v>349</v>
      </c>
      <c r="B196" t="s">
        <v>363</v>
      </c>
      <c r="C196">
        <v>3</v>
      </c>
    </row>
    <row r="197" spans="1:3" x14ac:dyDescent="0.2">
      <c r="A197">
        <v>352</v>
      </c>
      <c r="B197" t="s">
        <v>364</v>
      </c>
      <c r="C197">
        <v>43</v>
      </c>
    </row>
    <row r="198" spans="1:3" x14ac:dyDescent="0.2">
      <c r="A198">
        <v>353</v>
      </c>
      <c r="B198" t="s">
        <v>365</v>
      </c>
      <c r="C198">
        <v>36</v>
      </c>
    </row>
    <row r="199" spans="1:3" x14ac:dyDescent="0.2">
      <c r="A199">
        <v>354</v>
      </c>
      <c r="B199" t="s">
        <v>366</v>
      </c>
      <c r="C199">
        <v>12</v>
      </c>
    </row>
    <row r="200" spans="1:3" x14ac:dyDescent="0.2">
      <c r="A200">
        <v>355</v>
      </c>
      <c r="B200" t="s">
        <v>367</v>
      </c>
      <c r="C200">
        <v>17</v>
      </c>
    </row>
    <row r="201" spans="1:3" x14ac:dyDescent="0.2">
      <c r="A201">
        <v>356</v>
      </c>
      <c r="B201" t="s">
        <v>368</v>
      </c>
      <c r="C201">
        <v>22</v>
      </c>
    </row>
    <row r="202" spans="1:3" x14ac:dyDescent="0.2">
      <c r="A202">
        <v>360</v>
      </c>
      <c r="B202" t="s">
        <v>369</v>
      </c>
      <c r="C202" t="s">
        <v>171</v>
      </c>
    </row>
    <row r="203" spans="1:3" x14ac:dyDescent="0.2">
      <c r="A203">
        <v>361</v>
      </c>
      <c r="B203" t="s">
        <v>370</v>
      </c>
      <c r="C203">
        <v>34</v>
      </c>
    </row>
    <row r="204" spans="1:3" x14ac:dyDescent="0.2">
      <c r="A204">
        <v>363</v>
      </c>
      <c r="B204" t="s">
        <v>371</v>
      </c>
      <c r="C204">
        <v>24</v>
      </c>
    </row>
    <row r="205" spans="1:3" x14ac:dyDescent="0.2">
      <c r="A205">
        <v>364</v>
      </c>
      <c r="B205" t="s">
        <v>372</v>
      </c>
      <c r="C205">
        <v>15</v>
      </c>
    </row>
    <row r="206" spans="1:3" x14ac:dyDescent="0.2">
      <c r="A206">
        <v>365</v>
      </c>
      <c r="B206" t="s">
        <v>373</v>
      </c>
      <c r="C206">
        <v>42</v>
      </c>
    </row>
    <row r="207" spans="1:3" x14ac:dyDescent="0.2">
      <c r="A207">
        <v>366</v>
      </c>
      <c r="B207" t="s">
        <v>374</v>
      </c>
      <c r="C207">
        <v>3</v>
      </c>
    </row>
    <row r="208" spans="1:3" x14ac:dyDescent="0.2">
      <c r="A208">
        <v>368</v>
      </c>
      <c r="B208" t="s">
        <v>375</v>
      </c>
      <c r="C208">
        <v>32</v>
      </c>
    </row>
    <row r="209" spans="1:3" x14ac:dyDescent="0.2">
      <c r="A209">
        <v>369</v>
      </c>
      <c r="B209" t="s">
        <v>376</v>
      </c>
      <c r="C209">
        <v>41</v>
      </c>
    </row>
    <row r="210" spans="1:3" x14ac:dyDescent="0.2">
      <c r="A210">
        <v>371</v>
      </c>
      <c r="B210" t="s">
        <v>377</v>
      </c>
      <c r="C210">
        <v>33</v>
      </c>
    </row>
    <row r="211" spans="1:3" x14ac:dyDescent="0.2">
      <c r="A211">
        <v>373</v>
      </c>
      <c r="B211" t="s">
        <v>378</v>
      </c>
      <c r="C211">
        <v>29</v>
      </c>
    </row>
    <row r="212" spans="1:3" x14ac:dyDescent="0.2">
      <c r="A212">
        <v>375</v>
      </c>
      <c r="B212" t="s">
        <v>379</v>
      </c>
      <c r="C212">
        <v>30</v>
      </c>
    </row>
    <row r="213" spans="1:3" x14ac:dyDescent="0.2">
      <c r="A213">
        <v>376</v>
      </c>
      <c r="B213" t="s">
        <v>380</v>
      </c>
      <c r="C213">
        <v>7</v>
      </c>
    </row>
    <row r="214" spans="1:3" x14ac:dyDescent="0.2">
      <c r="A214">
        <v>377</v>
      </c>
      <c r="B214" t="s">
        <v>381</v>
      </c>
      <c r="C214">
        <v>5</v>
      </c>
    </row>
    <row r="215" spans="1:3" x14ac:dyDescent="0.2">
      <c r="A215">
        <v>379</v>
      </c>
      <c r="B215" t="s">
        <v>382</v>
      </c>
      <c r="C215">
        <v>43</v>
      </c>
    </row>
    <row r="216" spans="1:3" x14ac:dyDescent="0.2">
      <c r="A216">
        <v>380</v>
      </c>
      <c r="B216" t="s">
        <v>383</v>
      </c>
      <c r="C216">
        <v>2</v>
      </c>
    </row>
    <row r="217" spans="1:3" x14ac:dyDescent="0.2">
      <c r="A217">
        <v>383</v>
      </c>
      <c r="B217" t="s">
        <v>384</v>
      </c>
      <c r="C217">
        <v>44</v>
      </c>
    </row>
    <row r="218" spans="1:3" x14ac:dyDescent="0.2">
      <c r="A218">
        <v>385</v>
      </c>
      <c r="B218" t="s">
        <v>385</v>
      </c>
      <c r="C218">
        <v>30</v>
      </c>
    </row>
    <row r="219" spans="1:3" x14ac:dyDescent="0.2">
      <c r="A219">
        <v>387</v>
      </c>
      <c r="B219" t="s">
        <v>386</v>
      </c>
      <c r="C219">
        <v>42</v>
      </c>
    </row>
    <row r="220" spans="1:3" x14ac:dyDescent="0.2">
      <c r="A220">
        <v>391</v>
      </c>
      <c r="B220" t="s">
        <v>387</v>
      </c>
      <c r="C220">
        <v>19</v>
      </c>
    </row>
    <row r="221" spans="1:3" x14ac:dyDescent="0.2">
      <c r="A221">
        <v>392</v>
      </c>
      <c r="B221" t="s">
        <v>388</v>
      </c>
      <c r="C221">
        <v>19</v>
      </c>
    </row>
    <row r="222" spans="1:3" x14ac:dyDescent="0.2">
      <c r="A222">
        <v>393</v>
      </c>
      <c r="B222" t="s">
        <v>389</v>
      </c>
      <c r="C222">
        <v>16</v>
      </c>
    </row>
    <row r="223" spans="1:3" x14ac:dyDescent="0.2">
      <c r="A223">
        <v>397</v>
      </c>
      <c r="B223" t="s">
        <v>390</v>
      </c>
      <c r="C223">
        <v>16</v>
      </c>
    </row>
    <row r="224" spans="1:3" x14ac:dyDescent="0.2">
      <c r="A224">
        <v>398</v>
      </c>
      <c r="B224" t="s">
        <v>391</v>
      </c>
      <c r="C224">
        <v>45</v>
      </c>
    </row>
    <row r="225" spans="1:3" x14ac:dyDescent="0.2">
      <c r="A225">
        <v>400</v>
      </c>
      <c r="B225" t="s">
        <v>392</v>
      </c>
      <c r="C225">
        <v>44</v>
      </c>
    </row>
    <row r="226" spans="1:3" x14ac:dyDescent="0.2">
      <c r="A226">
        <v>403</v>
      </c>
      <c r="B226" t="s">
        <v>393</v>
      </c>
      <c r="C226">
        <v>31</v>
      </c>
    </row>
    <row r="227" spans="1:3" x14ac:dyDescent="0.2">
      <c r="A227">
        <v>407</v>
      </c>
      <c r="B227" t="s">
        <v>394</v>
      </c>
      <c r="C227">
        <v>39</v>
      </c>
    </row>
    <row r="228" spans="1:3" x14ac:dyDescent="0.2">
      <c r="A228">
        <v>410</v>
      </c>
      <c r="B228" t="s">
        <v>395</v>
      </c>
      <c r="C228">
        <v>30</v>
      </c>
    </row>
    <row r="229" spans="1:3" x14ac:dyDescent="0.2">
      <c r="A229">
        <v>412</v>
      </c>
      <c r="B229" t="s">
        <v>396</v>
      </c>
      <c r="C229">
        <v>32</v>
      </c>
    </row>
    <row r="230" spans="1:3" x14ac:dyDescent="0.2">
      <c r="A230">
        <v>414</v>
      </c>
      <c r="B230" t="s">
        <v>397</v>
      </c>
      <c r="C230">
        <v>2</v>
      </c>
    </row>
    <row r="231" spans="1:3" x14ac:dyDescent="0.2">
      <c r="A231">
        <v>417</v>
      </c>
      <c r="B231" t="s">
        <v>398</v>
      </c>
      <c r="C231">
        <v>38</v>
      </c>
    </row>
    <row r="232" spans="1:3" x14ac:dyDescent="0.2">
      <c r="A232">
        <v>422</v>
      </c>
      <c r="B232" t="s">
        <v>399</v>
      </c>
      <c r="C232">
        <v>34</v>
      </c>
    </row>
    <row r="233" spans="1:3" x14ac:dyDescent="0.2">
      <c r="A233">
        <v>424</v>
      </c>
      <c r="B233" t="s">
        <v>400</v>
      </c>
      <c r="C233">
        <v>37</v>
      </c>
    </row>
    <row r="234" spans="1:3" x14ac:dyDescent="0.2">
      <c r="A234">
        <v>427</v>
      </c>
      <c r="B234" t="s">
        <v>401</v>
      </c>
      <c r="C234">
        <v>2</v>
      </c>
    </row>
    <row r="235" spans="1:3" x14ac:dyDescent="0.2">
      <c r="A235">
        <v>433</v>
      </c>
      <c r="B235" t="s">
        <v>402</v>
      </c>
      <c r="C235">
        <v>30</v>
      </c>
    </row>
    <row r="236" spans="1:3" x14ac:dyDescent="0.2">
      <c r="A236">
        <v>438</v>
      </c>
      <c r="B236" t="s">
        <v>403</v>
      </c>
      <c r="C236">
        <v>16</v>
      </c>
    </row>
    <row r="237" spans="1:3" x14ac:dyDescent="0.2">
      <c r="A237">
        <v>439</v>
      </c>
      <c r="B237" t="s">
        <v>404</v>
      </c>
      <c r="C237">
        <v>35</v>
      </c>
    </row>
    <row r="238" spans="1:3" x14ac:dyDescent="0.2">
      <c r="A238">
        <v>441</v>
      </c>
      <c r="B238" t="s">
        <v>405</v>
      </c>
      <c r="C238">
        <v>38</v>
      </c>
    </row>
    <row r="239" spans="1:3" x14ac:dyDescent="0.2">
      <c r="A239">
        <v>443</v>
      </c>
      <c r="B239" t="s">
        <v>406</v>
      </c>
      <c r="C239" t="s">
        <v>169</v>
      </c>
    </row>
    <row r="240" spans="1:3" x14ac:dyDescent="0.2">
      <c r="A240">
        <v>444</v>
      </c>
      <c r="B240" t="s">
        <v>407</v>
      </c>
      <c r="C240">
        <v>15</v>
      </c>
    </row>
    <row r="241" spans="1:3" x14ac:dyDescent="0.2">
      <c r="A241">
        <v>446</v>
      </c>
      <c r="B241" t="s">
        <v>408</v>
      </c>
      <c r="C241">
        <v>18</v>
      </c>
    </row>
    <row r="242" spans="1:3" x14ac:dyDescent="0.2">
      <c r="A242">
        <v>448</v>
      </c>
      <c r="B242" t="s">
        <v>409</v>
      </c>
      <c r="C242">
        <v>33</v>
      </c>
    </row>
    <row r="243" spans="1:3" x14ac:dyDescent="0.2">
      <c r="A243">
        <v>450</v>
      </c>
      <c r="B243" t="s">
        <v>410</v>
      </c>
      <c r="C243">
        <v>20</v>
      </c>
    </row>
    <row r="244" spans="1:3" x14ac:dyDescent="0.2">
      <c r="A244">
        <v>453</v>
      </c>
      <c r="B244" t="s">
        <v>411</v>
      </c>
      <c r="C244">
        <v>43</v>
      </c>
    </row>
    <row r="245" spans="1:3" x14ac:dyDescent="0.2">
      <c r="A245">
        <v>455</v>
      </c>
      <c r="B245" t="s">
        <v>412</v>
      </c>
      <c r="C245" t="s">
        <v>169</v>
      </c>
    </row>
    <row r="246" spans="1:3" x14ac:dyDescent="0.2">
      <c r="A246">
        <v>456</v>
      </c>
      <c r="B246" t="s">
        <v>413</v>
      </c>
      <c r="C246">
        <v>22</v>
      </c>
    </row>
    <row r="247" spans="1:3" x14ac:dyDescent="0.2">
      <c r="A247">
        <v>457</v>
      </c>
      <c r="B247" t="s">
        <v>414</v>
      </c>
      <c r="C247">
        <v>25</v>
      </c>
    </row>
    <row r="248" spans="1:3" x14ac:dyDescent="0.2">
      <c r="A248">
        <v>459</v>
      </c>
      <c r="B248" t="s">
        <v>415</v>
      </c>
      <c r="C248">
        <v>35</v>
      </c>
    </row>
    <row r="249" spans="1:3" x14ac:dyDescent="0.2">
      <c r="A249">
        <v>461</v>
      </c>
      <c r="B249" t="s">
        <v>416</v>
      </c>
      <c r="C249">
        <v>40</v>
      </c>
    </row>
    <row r="250" spans="1:3" x14ac:dyDescent="0.2">
      <c r="A250">
        <v>463</v>
      </c>
      <c r="B250" t="s">
        <v>417</v>
      </c>
      <c r="C250">
        <v>42</v>
      </c>
    </row>
    <row r="251" spans="1:3" x14ac:dyDescent="0.2">
      <c r="A251">
        <v>467</v>
      </c>
      <c r="B251" t="s">
        <v>418</v>
      </c>
      <c r="C251">
        <v>34</v>
      </c>
    </row>
    <row r="252" spans="1:3" x14ac:dyDescent="0.2">
      <c r="A252">
        <v>469</v>
      </c>
      <c r="B252" t="s">
        <v>419</v>
      </c>
      <c r="C252">
        <v>35</v>
      </c>
    </row>
    <row r="253" spans="1:3" x14ac:dyDescent="0.2">
      <c r="A253">
        <v>470</v>
      </c>
      <c r="B253" t="s">
        <v>420</v>
      </c>
      <c r="C253">
        <v>6</v>
      </c>
    </row>
    <row r="254" spans="1:3" x14ac:dyDescent="0.2">
      <c r="A254">
        <v>471</v>
      </c>
      <c r="B254" t="s">
        <v>421</v>
      </c>
      <c r="C254">
        <v>45</v>
      </c>
    </row>
    <row r="255" spans="1:3" x14ac:dyDescent="0.2">
      <c r="A255">
        <v>473</v>
      </c>
      <c r="B255" t="s">
        <v>422</v>
      </c>
      <c r="C255">
        <v>25</v>
      </c>
    </row>
    <row r="256" spans="1:3" x14ac:dyDescent="0.2">
      <c r="A256">
        <v>476</v>
      </c>
      <c r="B256" t="s">
        <v>423</v>
      </c>
      <c r="C256">
        <v>15</v>
      </c>
    </row>
    <row r="257" spans="1:3" x14ac:dyDescent="0.2">
      <c r="A257">
        <v>477</v>
      </c>
      <c r="B257" t="s">
        <v>424</v>
      </c>
      <c r="C257">
        <v>35</v>
      </c>
    </row>
    <row r="258" spans="1:3" x14ac:dyDescent="0.2">
      <c r="A258">
        <v>480</v>
      </c>
      <c r="B258" t="s">
        <v>425</v>
      </c>
      <c r="C258">
        <v>20</v>
      </c>
    </row>
    <row r="259" spans="1:3" x14ac:dyDescent="0.2">
      <c r="A259">
        <v>481</v>
      </c>
      <c r="B259" t="s">
        <v>426</v>
      </c>
      <c r="C259">
        <v>10</v>
      </c>
    </row>
    <row r="260" spans="1:3" x14ac:dyDescent="0.2">
      <c r="A260">
        <v>482</v>
      </c>
      <c r="B260" t="s">
        <v>427</v>
      </c>
      <c r="C260">
        <v>33</v>
      </c>
    </row>
    <row r="261" spans="1:3" x14ac:dyDescent="0.2">
      <c r="A261">
        <v>483</v>
      </c>
      <c r="B261" t="s">
        <v>428</v>
      </c>
      <c r="C261">
        <v>6</v>
      </c>
    </row>
    <row r="262" spans="1:3" x14ac:dyDescent="0.2">
      <c r="A262">
        <v>484</v>
      </c>
      <c r="B262" t="s">
        <v>429</v>
      </c>
      <c r="C262" t="s">
        <v>167</v>
      </c>
    </row>
    <row r="263" spans="1:3" x14ac:dyDescent="0.2">
      <c r="A263">
        <v>486</v>
      </c>
      <c r="B263" t="s">
        <v>430</v>
      </c>
      <c r="C263">
        <v>13</v>
      </c>
    </row>
    <row r="264" spans="1:3" x14ac:dyDescent="0.2">
      <c r="A264">
        <v>489</v>
      </c>
      <c r="B264" t="s">
        <v>431</v>
      </c>
      <c r="C264">
        <v>39</v>
      </c>
    </row>
    <row r="265" spans="1:3" x14ac:dyDescent="0.2">
      <c r="A265">
        <v>491</v>
      </c>
      <c r="B265" t="s">
        <v>432</v>
      </c>
      <c r="C265">
        <v>11</v>
      </c>
    </row>
    <row r="266" spans="1:3" x14ac:dyDescent="0.2">
      <c r="A266">
        <v>492</v>
      </c>
      <c r="B266" t="s">
        <v>433</v>
      </c>
      <c r="C266">
        <v>25</v>
      </c>
    </row>
    <row r="267" spans="1:3" x14ac:dyDescent="0.2">
      <c r="A267">
        <v>495</v>
      </c>
      <c r="B267" t="s">
        <v>434</v>
      </c>
      <c r="C267">
        <v>33</v>
      </c>
    </row>
    <row r="268" spans="1:3" x14ac:dyDescent="0.2">
      <c r="A268">
        <v>496</v>
      </c>
      <c r="B268" t="s">
        <v>435</v>
      </c>
      <c r="C268">
        <v>42</v>
      </c>
    </row>
    <row r="269" spans="1:3" x14ac:dyDescent="0.2">
      <c r="A269">
        <v>497</v>
      </c>
      <c r="B269" t="s">
        <v>436</v>
      </c>
      <c r="C269">
        <v>29</v>
      </c>
    </row>
    <row r="270" spans="1:3" x14ac:dyDescent="0.2">
      <c r="A270">
        <v>501</v>
      </c>
      <c r="B270" t="s">
        <v>437</v>
      </c>
      <c r="C270">
        <v>19</v>
      </c>
    </row>
    <row r="271" spans="1:3" x14ac:dyDescent="0.2">
      <c r="A271">
        <v>504</v>
      </c>
      <c r="B271" t="s">
        <v>438</v>
      </c>
      <c r="C271">
        <v>17</v>
      </c>
    </row>
    <row r="272" spans="1:3" x14ac:dyDescent="0.2">
      <c r="A272">
        <v>506</v>
      </c>
      <c r="B272" t="s">
        <v>439</v>
      </c>
      <c r="C272">
        <v>16</v>
      </c>
    </row>
    <row r="273" spans="1:3" x14ac:dyDescent="0.2">
      <c r="A273">
        <v>508</v>
      </c>
      <c r="B273" t="s">
        <v>440</v>
      </c>
      <c r="C273">
        <v>7</v>
      </c>
    </row>
    <row r="274" spans="1:3" x14ac:dyDescent="0.2">
      <c r="A274">
        <v>511</v>
      </c>
      <c r="B274" t="s">
        <v>441</v>
      </c>
      <c r="C274">
        <v>6</v>
      </c>
    </row>
    <row r="275" spans="1:3" x14ac:dyDescent="0.2">
      <c r="A275">
        <v>512</v>
      </c>
      <c r="B275" t="s">
        <v>442</v>
      </c>
      <c r="C275">
        <v>45</v>
      </c>
    </row>
    <row r="276" spans="1:3" x14ac:dyDescent="0.2">
      <c r="A276">
        <v>514</v>
      </c>
      <c r="B276" t="s">
        <v>443</v>
      </c>
      <c r="C276">
        <v>46</v>
      </c>
    </row>
    <row r="277" spans="1:3" x14ac:dyDescent="0.2">
      <c r="A277">
        <v>515</v>
      </c>
      <c r="B277" t="s">
        <v>444</v>
      </c>
      <c r="C277">
        <v>43</v>
      </c>
    </row>
    <row r="278" spans="1:3" x14ac:dyDescent="0.2">
      <c r="A278">
        <v>526</v>
      </c>
      <c r="B278" t="s">
        <v>445</v>
      </c>
      <c r="C278">
        <v>41</v>
      </c>
    </row>
    <row r="279" spans="1:3" x14ac:dyDescent="0.2">
      <c r="A279">
        <v>527</v>
      </c>
      <c r="B279" t="s">
        <v>446</v>
      </c>
      <c r="C279">
        <v>13</v>
      </c>
    </row>
    <row r="280" spans="1:3" x14ac:dyDescent="0.2">
      <c r="A280">
        <v>528</v>
      </c>
      <c r="B280" t="s">
        <v>447</v>
      </c>
      <c r="C280">
        <v>30</v>
      </c>
    </row>
    <row r="281" spans="1:3" x14ac:dyDescent="0.2">
      <c r="A281">
        <v>531</v>
      </c>
      <c r="B281" t="s">
        <v>448</v>
      </c>
      <c r="C281">
        <v>29</v>
      </c>
    </row>
    <row r="282" spans="1:3" x14ac:dyDescent="0.2">
      <c r="A282">
        <v>532</v>
      </c>
      <c r="B282" t="s">
        <v>449</v>
      </c>
      <c r="C282">
        <v>39</v>
      </c>
    </row>
    <row r="283" spans="1:3" x14ac:dyDescent="0.2">
      <c r="A283">
        <v>534</v>
      </c>
      <c r="B283" t="s">
        <v>450</v>
      </c>
      <c r="C283">
        <v>24</v>
      </c>
    </row>
    <row r="284" spans="1:3" x14ac:dyDescent="0.2">
      <c r="A284">
        <v>535</v>
      </c>
      <c r="B284" t="s">
        <v>451</v>
      </c>
      <c r="C284">
        <v>28</v>
      </c>
    </row>
    <row r="285" spans="1:3" x14ac:dyDescent="0.2">
      <c r="A285">
        <v>536</v>
      </c>
      <c r="B285" t="s">
        <v>452</v>
      </c>
      <c r="C285">
        <v>42</v>
      </c>
    </row>
    <row r="286" spans="1:3" x14ac:dyDescent="0.2">
      <c r="A286">
        <v>543</v>
      </c>
      <c r="B286" t="s">
        <v>453</v>
      </c>
      <c r="C286">
        <v>35</v>
      </c>
    </row>
    <row r="287" spans="1:3" x14ac:dyDescent="0.2">
      <c r="A287">
        <v>545</v>
      </c>
      <c r="B287" t="s">
        <v>454</v>
      </c>
      <c r="C287">
        <v>38</v>
      </c>
    </row>
    <row r="288" spans="1:3" x14ac:dyDescent="0.2">
      <c r="A288">
        <v>548</v>
      </c>
      <c r="B288" t="s">
        <v>455</v>
      </c>
      <c r="C288">
        <v>21</v>
      </c>
    </row>
    <row r="289" spans="1:3" x14ac:dyDescent="0.2">
      <c r="A289">
        <v>549</v>
      </c>
      <c r="B289" t="s">
        <v>456</v>
      </c>
      <c r="C289">
        <v>45</v>
      </c>
    </row>
    <row r="290" spans="1:3" x14ac:dyDescent="0.2">
      <c r="A290">
        <v>551</v>
      </c>
      <c r="B290" t="s">
        <v>457</v>
      </c>
      <c r="C290">
        <v>37</v>
      </c>
    </row>
    <row r="291" spans="1:3" x14ac:dyDescent="0.2">
      <c r="A291">
        <v>555</v>
      </c>
      <c r="B291" t="s">
        <v>458</v>
      </c>
      <c r="C291">
        <v>36</v>
      </c>
    </row>
    <row r="292" spans="1:3" x14ac:dyDescent="0.2">
      <c r="A292">
        <v>565</v>
      </c>
      <c r="B292" t="s">
        <v>459</v>
      </c>
      <c r="C292">
        <v>12</v>
      </c>
    </row>
    <row r="293" spans="1:3" x14ac:dyDescent="0.2">
      <c r="A293">
        <v>568</v>
      </c>
      <c r="B293" t="s">
        <v>460</v>
      </c>
      <c r="C293">
        <v>41</v>
      </c>
    </row>
    <row r="294" spans="1:3" x14ac:dyDescent="0.2">
      <c r="A294">
        <v>570</v>
      </c>
      <c r="B294" t="s">
        <v>461</v>
      </c>
      <c r="C294">
        <v>34</v>
      </c>
    </row>
    <row r="295" spans="1:3" x14ac:dyDescent="0.2">
      <c r="A295">
        <v>573</v>
      </c>
      <c r="B295" t="s">
        <v>462</v>
      </c>
      <c r="C295">
        <v>39</v>
      </c>
    </row>
    <row r="296" spans="1:3" x14ac:dyDescent="0.2">
      <c r="A296">
        <v>575</v>
      </c>
      <c r="B296" t="s">
        <v>463</v>
      </c>
      <c r="C296">
        <v>24</v>
      </c>
    </row>
    <row r="297" spans="1:3" x14ac:dyDescent="0.2">
      <c r="A297">
        <v>576</v>
      </c>
      <c r="B297" t="s">
        <v>464</v>
      </c>
      <c r="C297" t="s">
        <v>171</v>
      </c>
    </row>
    <row r="298" spans="1:3" x14ac:dyDescent="0.2">
      <c r="A298">
        <v>579</v>
      </c>
      <c r="B298" t="s">
        <v>465</v>
      </c>
      <c r="C298">
        <v>36</v>
      </c>
    </row>
    <row r="299" spans="1:3" x14ac:dyDescent="0.2">
      <c r="A299">
        <v>586</v>
      </c>
      <c r="B299" t="s">
        <v>466</v>
      </c>
      <c r="C299">
        <v>45</v>
      </c>
    </row>
    <row r="300" spans="1:3" x14ac:dyDescent="0.2">
      <c r="A300">
        <v>587</v>
      </c>
      <c r="B300" t="s">
        <v>467</v>
      </c>
      <c r="C300">
        <v>43</v>
      </c>
    </row>
    <row r="301" spans="1:3" x14ac:dyDescent="0.2">
      <c r="A301">
        <v>588</v>
      </c>
      <c r="B301" t="s">
        <v>468</v>
      </c>
      <c r="C301">
        <v>1</v>
      </c>
    </row>
    <row r="302" spans="1:3" x14ac:dyDescent="0.2">
      <c r="A302">
        <v>593</v>
      </c>
      <c r="B302" t="s">
        <v>469</v>
      </c>
      <c r="C302">
        <v>24</v>
      </c>
    </row>
    <row r="303" spans="1:3" x14ac:dyDescent="0.2">
      <c r="A303">
        <v>596</v>
      </c>
      <c r="B303" t="s">
        <v>470</v>
      </c>
      <c r="C303">
        <v>39</v>
      </c>
    </row>
    <row r="304" spans="1:3" x14ac:dyDescent="0.2">
      <c r="A304">
        <v>598</v>
      </c>
      <c r="B304" t="s">
        <v>471</v>
      </c>
      <c r="C304">
        <v>37</v>
      </c>
    </row>
    <row r="305" spans="1:3" x14ac:dyDescent="0.2">
      <c r="A305">
        <v>600</v>
      </c>
      <c r="B305" t="s">
        <v>472</v>
      </c>
      <c r="C305">
        <v>7</v>
      </c>
    </row>
    <row r="306" spans="1:3" x14ac:dyDescent="0.2">
      <c r="A306">
        <v>602</v>
      </c>
      <c r="B306" t="s">
        <v>473</v>
      </c>
      <c r="C306">
        <v>22</v>
      </c>
    </row>
    <row r="307" spans="1:3" x14ac:dyDescent="0.2">
      <c r="A307">
        <v>607</v>
      </c>
      <c r="B307" t="s">
        <v>474</v>
      </c>
      <c r="C307">
        <v>36</v>
      </c>
    </row>
    <row r="308" spans="1:3" x14ac:dyDescent="0.2">
      <c r="A308">
        <v>608</v>
      </c>
      <c r="B308" t="s">
        <v>475</v>
      </c>
      <c r="C308">
        <v>34</v>
      </c>
    </row>
    <row r="309" spans="1:3" x14ac:dyDescent="0.2">
      <c r="A309">
        <v>609</v>
      </c>
      <c r="B309" t="s">
        <v>476</v>
      </c>
      <c r="C309">
        <v>25</v>
      </c>
    </row>
    <row r="310" spans="1:3" x14ac:dyDescent="0.2">
      <c r="A310">
        <v>610</v>
      </c>
      <c r="B310" t="s">
        <v>477</v>
      </c>
      <c r="C310">
        <v>13</v>
      </c>
    </row>
    <row r="311" spans="1:3" x14ac:dyDescent="0.2">
      <c r="A311">
        <v>612</v>
      </c>
      <c r="B311" t="s">
        <v>478</v>
      </c>
      <c r="C311">
        <v>12</v>
      </c>
    </row>
    <row r="312" spans="1:3" x14ac:dyDescent="0.2">
      <c r="A312">
        <v>614</v>
      </c>
      <c r="B312" t="s">
        <v>479</v>
      </c>
      <c r="C312">
        <v>19</v>
      </c>
    </row>
    <row r="313" spans="1:3" x14ac:dyDescent="0.2">
      <c r="A313">
        <v>615</v>
      </c>
      <c r="B313" t="s">
        <v>480</v>
      </c>
      <c r="C313">
        <v>38</v>
      </c>
    </row>
    <row r="314" spans="1:3" x14ac:dyDescent="0.2">
      <c r="A314">
        <v>617</v>
      </c>
      <c r="B314" t="s">
        <v>481</v>
      </c>
      <c r="C314">
        <v>18</v>
      </c>
    </row>
    <row r="315" spans="1:3" x14ac:dyDescent="0.2">
      <c r="A315">
        <v>618</v>
      </c>
      <c r="B315" t="s">
        <v>482</v>
      </c>
      <c r="C315">
        <v>19</v>
      </c>
    </row>
    <row r="316" spans="1:3" x14ac:dyDescent="0.2">
      <c r="A316">
        <v>620</v>
      </c>
      <c r="B316" t="s">
        <v>483</v>
      </c>
      <c r="C316">
        <v>34</v>
      </c>
    </row>
    <row r="317" spans="1:3" x14ac:dyDescent="0.2">
      <c r="A317">
        <v>621</v>
      </c>
      <c r="B317" t="s">
        <v>484</v>
      </c>
      <c r="C317">
        <v>46</v>
      </c>
    </row>
    <row r="318" spans="1:3" x14ac:dyDescent="0.2">
      <c r="A318">
        <v>622</v>
      </c>
      <c r="B318" t="s">
        <v>485</v>
      </c>
      <c r="C318">
        <v>35</v>
      </c>
    </row>
    <row r="319" spans="1:3" x14ac:dyDescent="0.2">
      <c r="A319">
        <v>623</v>
      </c>
      <c r="B319" t="s">
        <v>486</v>
      </c>
      <c r="C319" t="s">
        <v>171</v>
      </c>
    </row>
    <row r="320" spans="1:3" x14ac:dyDescent="0.2">
      <c r="A320">
        <v>624</v>
      </c>
      <c r="B320" t="s">
        <v>487</v>
      </c>
      <c r="C320">
        <v>24</v>
      </c>
    </row>
    <row r="321" spans="1:3" x14ac:dyDescent="0.2">
      <c r="A321">
        <v>625</v>
      </c>
      <c r="B321" t="s">
        <v>488</v>
      </c>
      <c r="C321">
        <v>18</v>
      </c>
    </row>
    <row r="322" spans="1:3" x14ac:dyDescent="0.2">
      <c r="A322">
        <v>626</v>
      </c>
      <c r="B322" t="s">
        <v>489</v>
      </c>
      <c r="C322" t="s">
        <v>169</v>
      </c>
    </row>
    <row r="323" spans="1:3" x14ac:dyDescent="0.2">
      <c r="A323">
        <v>629</v>
      </c>
      <c r="B323" t="s">
        <v>490</v>
      </c>
      <c r="C323" t="s">
        <v>167</v>
      </c>
    </row>
    <row r="324" spans="1:3" x14ac:dyDescent="0.2">
      <c r="A324">
        <v>630</v>
      </c>
      <c r="B324" t="s">
        <v>491</v>
      </c>
      <c r="C324">
        <v>18</v>
      </c>
    </row>
    <row r="325" spans="1:3" x14ac:dyDescent="0.2">
      <c r="A325">
        <v>632</v>
      </c>
      <c r="B325" t="s">
        <v>492</v>
      </c>
      <c r="C325">
        <v>28</v>
      </c>
    </row>
    <row r="326" spans="1:3" x14ac:dyDescent="0.2">
      <c r="A326">
        <v>635</v>
      </c>
      <c r="B326" t="s">
        <v>493</v>
      </c>
      <c r="C326">
        <v>2</v>
      </c>
    </row>
    <row r="327" spans="1:3" x14ac:dyDescent="0.2">
      <c r="A327">
        <v>636</v>
      </c>
      <c r="B327" t="s">
        <v>494</v>
      </c>
      <c r="C327" t="s">
        <v>169</v>
      </c>
    </row>
    <row r="328" spans="1:3" x14ac:dyDescent="0.2">
      <c r="A328">
        <v>637</v>
      </c>
      <c r="B328" t="s">
        <v>495</v>
      </c>
      <c r="C328">
        <v>42</v>
      </c>
    </row>
    <row r="329" spans="1:3" x14ac:dyDescent="0.2">
      <c r="A329">
        <v>653</v>
      </c>
      <c r="B329" t="s">
        <v>496</v>
      </c>
      <c r="C329">
        <v>31</v>
      </c>
    </row>
    <row r="330" spans="1:3" x14ac:dyDescent="0.2">
      <c r="A330">
        <v>656</v>
      </c>
      <c r="B330" t="s">
        <v>497</v>
      </c>
      <c r="C330">
        <v>18</v>
      </c>
    </row>
    <row r="331" spans="1:3" x14ac:dyDescent="0.2">
      <c r="A331">
        <v>659</v>
      </c>
      <c r="B331" t="s">
        <v>498</v>
      </c>
      <c r="C331">
        <v>18</v>
      </c>
    </row>
    <row r="332" spans="1:3" x14ac:dyDescent="0.2">
      <c r="A332">
        <v>660</v>
      </c>
      <c r="B332" t="s">
        <v>499</v>
      </c>
      <c r="C332">
        <v>12</v>
      </c>
    </row>
    <row r="333" spans="1:3" x14ac:dyDescent="0.2">
      <c r="A333">
        <v>670</v>
      </c>
      <c r="B333" t="s">
        <v>500</v>
      </c>
      <c r="C333">
        <v>38</v>
      </c>
    </row>
    <row r="334" spans="1:3" x14ac:dyDescent="0.2">
      <c r="A334">
        <v>672</v>
      </c>
      <c r="B334" t="s">
        <v>501</v>
      </c>
      <c r="C334">
        <v>38</v>
      </c>
    </row>
    <row r="335" spans="1:3" x14ac:dyDescent="0.2">
      <c r="A335">
        <v>673</v>
      </c>
      <c r="B335" t="s">
        <v>502</v>
      </c>
      <c r="C335" t="s">
        <v>169</v>
      </c>
    </row>
    <row r="336" spans="1:3" x14ac:dyDescent="0.2">
      <c r="A336">
        <v>674</v>
      </c>
      <c r="B336" t="s">
        <v>503</v>
      </c>
      <c r="C336">
        <v>44</v>
      </c>
    </row>
    <row r="337" spans="1:3" x14ac:dyDescent="0.2">
      <c r="A337">
        <v>678</v>
      </c>
      <c r="B337" t="s">
        <v>504</v>
      </c>
      <c r="C337">
        <v>34</v>
      </c>
    </row>
    <row r="338" spans="1:3" x14ac:dyDescent="0.2">
      <c r="A338">
        <v>680</v>
      </c>
      <c r="B338" t="s">
        <v>505</v>
      </c>
      <c r="C338">
        <v>43</v>
      </c>
    </row>
    <row r="339" spans="1:3" x14ac:dyDescent="0.2">
      <c r="A339">
        <v>681</v>
      </c>
      <c r="B339" t="s">
        <v>506</v>
      </c>
      <c r="C339">
        <v>45</v>
      </c>
    </row>
    <row r="340" spans="1:3" x14ac:dyDescent="0.2">
      <c r="A340">
        <v>682</v>
      </c>
      <c r="B340" t="s">
        <v>507</v>
      </c>
      <c r="C340">
        <v>26</v>
      </c>
    </row>
    <row r="341" spans="1:3" x14ac:dyDescent="0.2">
      <c r="A341">
        <v>683</v>
      </c>
      <c r="B341" t="s">
        <v>508</v>
      </c>
      <c r="C341">
        <v>34</v>
      </c>
    </row>
    <row r="342" spans="1:3" x14ac:dyDescent="0.2">
      <c r="A342">
        <v>684</v>
      </c>
      <c r="B342" t="s">
        <v>509</v>
      </c>
      <c r="C342" t="s">
        <v>167</v>
      </c>
    </row>
    <row r="343" spans="1:3" x14ac:dyDescent="0.2">
      <c r="A343">
        <v>717</v>
      </c>
      <c r="B343" t="s">
        <v>510</v>
      </c>
      <c r="C343" t="s">
        <v>169</v>
      </c>
    </row>
    <row r="344" spans="1:3" x14ac:dyDescent="0.2">
      <c r="A344">
        <v>1941</v>
      </c>
      <c r="B344" t="s">
        <v>511</v>
      </c>
      <c r="C344">
        <v>18</v>
      </c>
    </row>
  </sheetData>
  <sheetProtection algorithmName="SHA-512" hashValue="Ar3waIvlS3oyPHpiKz051aTXGgTRxNGQ71kEd+T4TZpDHpA4Bzqsj5zMd+O8cIpFn7N5wqxu2IbrtXVn2o021g==" saltValue="jaZulJuAhOL6KYfVKsWsow==" spinCount="100000" sheet="1" objects="1" scenarios="1" selectLockedCells="1"/>
  <pageMargins left="0.78749999999999998" right="0.78749999999999998" top="1.05277777777778" bottom="1.05277777777778" header="0.78749999999999998" footer="0.78749999999999998"/>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
  <sheetViews>
    <sheetView workbookViewId="0"/>
  </sheetViews>
  <sheetFormatPr defaultRowHeight="12.75" x14ac:dyDescent="0.2"/>
  <sheetData>
    <row r="1" spans="1:67" x14ac:dyDescent="0.2">
      <c r="A1" t="s">
        <v>512</v>
      </c>
      <c r="B1" t="s">
        <v>513</v>
      </c>
      <c r="C1" t="s">
        <v>514</v>
      </c>
      <c r="D1" t="s">
        <v>515</v>
      </c>
      <c r="E1" t="s">
        <v>516</v>
      </c>
      <c r="F1" t="s">
        <v>517</v>
      </c>
      <c r="G1" t="s">
        <v>518</v>
      </c>
      <c r="H1" t="s">
        <v>519</v>
      </c>
      <c r="I1" t="s">
        <v>520</v>
      </c>
      <c r="J1" t="s">
        <v>521</v>
      </c>
      <c r="K1" t="s">
        <v>522</v>
      </c>
      <c r="L1" t="s">
        <v>523</v>
      </c>
      <c r="M1" t="s">
        <v>524</v>
      </c>
      <c r="N1" t="s">
        <v>525</v>
      </c>
      <c r="O1">
        <v>4</v>
      </c>
      <c r="P1">
        <v>5</v>
      </c>
      <c r="Q1" t="s">
        <v>526</v>
      </c>
      <c r="R1" t="s">
        <v>527</v>
      </c>
      <c r="S1">
        <v>7</v>
      </c>
      <c r="T1">
        <v>8</v>
      </c>
      <c r="U1">
        <v>9</v>
      </c>
      <c r="V1">
        <v>10</v>
      </c>
      <c r="W1">
        <v>11</v>
      </c>
      <c r="X1">
        <v>12</v>
      </c>
      <c r="Y1">
        <v>13</v>
      </c>
      <c r="Z1">
        <v>14</v>
      </c>
      <c r="AA1">
        <v>15</v>
      </c>
      <c r="AB1">
        <v>16</v>
      </c>
      <c r="AC1">
        <v>17</v>
      </c>
      <c r="AD1">
        <v>18</v>
      </c>
      <c r="AE1">
        <v>19</v>
      </c>
      <c r="AF1">
        <v>20</v>
      </c>
      <c r="AG1">
        <v>21</v>
      </c>
      <c r="AH1">
        <v>22</v>
      </c>
      <c r="AI1" t="s">
        <v>528</v>
      </c>
      <c r="AJ1" t="s">
        <v>529</v>
      </c>
      <c r="AK1" t="s">
        <v>530</v>
      </c>
      <c r="AL1" t="s">
        <v>531</v>
      </c>
      <c r="AM1" t="s">
        <v>532</v>
      </c>
      <c r="AN1" t="s">
        <v>533</v>
      </c>
      <c r="AO1" t="s">
        <v>534</v>
      </c>
      <c r="AP1" t="s">
        <v>535</v>
      </c>
      <c r="AQ1" t="s">
        <v>536</v>
      </c>
      <c r="AR1" t="s">
        <v>537</v>
      </c>
      <c r="AS1">
        <v>26</v>
      </c>
      <c r="AT1">
        <v>27</v>
      </c>
      <c r="AU1">
        <v>28</v>
      </c>
      <c r="AV1">
        <v>29</v>
      </c>
      <c r="AW1" t="s">
        <v>538</v>
      </c>
      <c r="AX1" t="s">
        <v>539</v>
      </c>
      <c r="AY1" t="s">
        <v>540</v>
      </c>
      <c r="AZ1" t="s">
        <v>541</v>
      </c>
      <c r="BA1" t="s">
        <v>542</v>
      </c>
      <c r="BB1" t="s">
        <v>543</v>
      </c>
      <c r="BC1" t="s">
        <v>544</v>
      </c>
      <c r="BD1" t="s">
        <v>545</v>
      </c>
      <c r="BE1" t="s">
        <v>546</v>
      </c>
      <c r="BF1" t="s">
        <v>547</v>
      </c>
      <c r="BG1" t="s">
        <v>548</v>
      </c>
      <c r="BH1" t="s">
        <v>549</v>
      </c>
      <c r="BI1" t="s">
        <v>550</v>
      </c>
      <c r="BJ1">
        <v>35</v>
      </c>
      <c r="BK1">
        <v>36</v>
      </c>
      <c r="BL1">
        <v>37</v>
      </c>
      <c r="BM1">
        <v>38</v>
      </c>
      <c r="BN1">
        <v>39</v>
      </c>
      <c r="BO1">
        <v>40</v>
      </c>
    </row>
    <row r="2" spans="1:67" x14ac:dyDescent="0.2">
      <c r="A2">
        <f>'Input Form'!$E4</f>
        <v>0</v>
      </c>
      <c r="B2">
        <f>'Input Form'!$E9</f>
        <v>0</v>
      </c>
      <c r="C2">
        <f>'Input Form'!$E13</f>
        <v>0</v>
      </c>
      <c r="D2">
        <f>'Input Form'!$E15</f>
        <v>0</v>
      </c>
      <c r="E2">
        <f>'Input Form'!$E17</f>
        <v>0</v>
      </c>
      <c r="F2">
        <f>'Input Form'!$E22</f>
        <v>0</v>
      </c>
      <c r="G2">
        <f>'Input Form'!$E23</f>
        <v>0</v>
      </c>
      <c r="H2">
        <f>'Input Form'!$E24</f>
        <v>0</v>
      </c>
      <c r="I2">
        <f>'Input Form'!$E25</f>
        <v>0</v>
      </c>
      <c r="J2">
        <f>'Input Form'!$E26</f>
        <v>0</v>
      </c>
      <c r="K2">
        <f>'Input Form'!$E29</f>
        <v>0</v>
      </c>
      <c r="L2">
        <f>'Input Form'!$E30</f>
        <v>0</v>
      </c>
      <c r="M2">
        <f>'Input Form'!$E33</f>
        <v>0</v>
      </c>
      <c r="N2">
        <f>'Input Form'!$E34</f>
        <v>0</v>
      </c>
      <c r="O2">
        <f>'Input Form'!$E36</f>
        <v>0</v>
      </c>
      <c r="P2">
        <f>'Input Form'!$E37</f>
        <v>0</v>
      </c>
      <c r="Q2">
        <f>'Input Form'!$E39</f>
        <v>0</v>
      </c>
      <c r="R2">
        <f>'Input Form'!$E40</f>
        <v>0</v>
      </c>
      <c r="S2">
        <f>'Input Form'!$E45</f>
        <v>0</v>
      </c>
      <c r="T2">
        <f>'Input Form'!$E46</f>
        <v>0</v>
      </c>
      <c r="U2">
        <f>'Input Form'!$E47</f>
        <v>0</v>
      </c>
      <c r="V2">
        <f>'Input Form'!$E49</f>
        <v>0</v>
      </c>
      <c r="W2">
        <f>'Input Form'!$E50</f>
        <v>0</v>
      </c>
      <c r="X2">
        <f>'Input Form'!$E51</f>
        <v>0</v>
      </c>
      <c r="Y2">
        <f>'Input Form'!$E53</f>
        <v>0</v>
      </c>
      <c r="Z2">
        <f>'Input Form'!$E54</f>
        <v>0</v>
      </c>
      <c r="AA2">
        <f>'Input Form'!$E55</f>
        <v>0</v>
      </c>
      <c r="AB2">
        <f>'Input Form'!$E57</f>
        <v>0</v>
      </c>
      <c r="AC2">
        <f>'Input Form'!$E58</f>
        <v>0</v>
      </c>
      <c r="AD2">
        <f>'Input Form'!$E60</f>
        <v>0</v>
      </c>
      <c r="AE2">
        <f>'Input Form'!$E61</f>
        <v>0</v>
      </c>
      <c r="AF2">
        <f>'Input Form'!$E65</f>
        <v>0</v>
      </c>
      <c r="AG2">
        <f>'Input Form'!$E66</f>
        <v>0</v>
      </c>
      <c r="AH2">
        <f>'Input Form'!$E67</f>
        <v>0</v>
      </c>
      <c r="AI2">
        <f>'Input Form'!$E70</f>
        <v>0</v>
      </c>
      <c r="AJ2">
        <f>'Input Form'!$E71</f>
        <v>0</v>
      </c>
      <c r="AK2">
        <f>'Input Form'!$E72</f>
        <v>0</v>
      </c>
      <c r="AL2">
        <f>'Input Form'!$E74</f>
        <v>0</v>
      </c>
      <c r="AM2">
        <f>'Input Form'!$E75</f>
        <v>0</v>
      </c>
      <c r="AN2">
        <f>'Input Form'!$E76</f>
        <v>0</v>
      </c>
      <c r="AO2">
        <f>'Input Form'!$E77</f>
        <v>0</v>
      </c>
      <c r="AP2">
        <f>'Input Form'!$E80</f>
        <v>0</v>
      </c>
      <c r="AQ2">
        <f>'Input Form'!$E81</f>
        <v>0</v>
      </c>
      <c r="AR2">
        <f>'Input Form'!$E82</f>
        <v>0</v>
      </c>
      <c r="AS2">
        <f>'Input Form'!$E83</f>
        <v>0</v>
      </c>
      <c r="AT2">
        <f>'Input Form'!$E84</f>
        <v>0</v>
      </c>
      <c r="AU2">
        <f>'Input Form'!$E85</f>
        <v>0</v>
      </c>
      <c r="AV2">
        <f>'Input Form'!$E91</f>
        <v>0</v>
      </c>
      <c r="AW2">
        <f>'Input Form'!$E93</f>
        <v>0</v>
      </c>
      <c r="AX2">
        <f>'Input Form'!$E94</f>
        <v>0</v>
      </c>
      <c r="AY2">
        <f>'Input Form'!$E96</f>
        <v>0</v>
      </c>
      <c r="AZ2">
        <f>'Input Form'!$E97</f>
        <v>0</v>
      </c>
      <c r="BA2">
        <f>'Input Form'!$E98</f>
        <v>0</v>
      </c>
      <c r="BB2">
        <f>'Input Form'!$E99</f>
        <v>0</v>
      </c>
      <c r="BC2" t="e">
        <f>'Input Form'!#REF!</f>
        <v>#REF!</v>
      </c>
      <c r="BD2" t="e">
        <f>'Input Form'!#REF!</f>
        <v>#REF!</v>
      </c>
      <c r="BE2">
        <f>'Input Form'!$E103</f>
        <v>0</v>
      </c>
      <c r="BF2">
        <f>'Input Form'!$E104</f>
        <v>0</v>
      </c>
      <c r="BG2">
        <f>'Input Form'!$E105</f>
        <v>0</v>
      </c>
      <c r="BH2">
        <f>'Input Form'!$E108</f>
        <v>0</v>
      </c>
      <c r="BI2">
        <f>'Input Form'!$E109</f>
        <v>0</v>
      </c>
      <c r="BJ2">
        <f>'Input Form'!$E110</f>
        <v>0</v>
      </c>
      <c r="BK2">
        <f>'Input Form'!$E112</f>
        <v>0</v>
      </c>
      <c r="BL2">
        <f>'Input Form'!$E113</f>
        <v>0</v>
      </c>
      <c r="BM2">
        <f>'Input Form'!$E114</f>
        <v>0</v>
      </c>
      <c r="BN2">
        <f>'Input Form'!$E115</f>
        <v>0</v>
      </c>
      <c r="BO2">
        <f>'Input Form'!$E117</f>
        <v>0</v>
      </c>
    </row>
  </sheetData>
  <sheetProtection algorithmName="SHA-512" hashValue="LfymYydjXrBYlDzg0mME2EFAE2/FCtX0HHXKNE19mEEEQWEj4f6A2wG5vVuylBjZBEHSAd2y91FnvkQIl5MQHw==" saltValue="1x1n5So8bxs8yuuKczO5K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Input Form</vt:lpstr>
      <vt:lpstr>Instructions</vt:lpstr>
      <vt:lpstr>Lookup</vt:lpstr>
      <vt:lpstr>Data</vt:lpstr>
      <vt:lpstr>'Input Form'!Print_Area</vt:lpstr>
      <vt:lpstr>Instructions!Print_Area</vt:lpstr>
      <vt:lpstr>'Input Form'!Print_Titles</vt:lpstr>
      <vt:lpstr>Instructions!Print_Titles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Grand Lodge Achievement Award</dc:title>
  <dc:creator>Clifford Dobbins</dc:creator>
  <cp:lastModifiedBy>Jeffrey S. Pennington</cp:lastModifiedBy>
  <cp:revision>1</cp:revision>
  <cp:lastPrinted>2017-11-06T21:58:33Z</cp:lastPrinted>
  <dcterms:created xsi:type="dcterms:W3CDTF">2013-08-18T16:34:09Z</dcterms:created>
  <dcterms:modified xsi:type="dcterms:W3CDTF">2017-11-06T21:59:21Z</dcterms:modified>
</cp:coreProperties>
</file>